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D:\@대전과학산업진흥원\2023년★\계약\"/>
    </mc:Choice>
  </mc:AlternateContent>
  <xr:revisionPtr revIDLastSave="0" documentId="13_ncr:1_{9DB10DAB-545E-4D4A-845E-091A19C9203D}" xr6:coauthVersionLast="36" xr6:coauthVersionMax="36" xr10:uidLastSave="{00000000-0000-0000-0000-000000000000}"/>
  <bookViews>
    <workbookView xWindow="77190" yWindow="0" windowWidth="19200" windowHeight="11445" tabRatio="44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H12" i="5" l="1"/>
  <c r="H11" i="5" l="1"/>
  <c r="H10" i="5" l="1"/>
  <c r="H9" i="5" l="1"/>
  <c r="H8" i="5" l="1"/>
  <c r="H7" i="5" l="1"/>
  <c r="H5" i="5" l="1"/>
  <c r="H6" i="5"/>
  <c r="H5" i="8" l="1"/>
</calcChain>
</file>

<file path=xl/sharedStrings.xml><?xml version="1.0" encoding="utf-8"?>
<sst xmlns="http://schemas.openxmlformats.org/spreadsheetml/2006/main" count="151" uniqueCount="108">
  <si>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</si>
  <si>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</si>
  <si>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</si>
  <si>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</si>
  <si>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</si>
  <si>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</si>
  <si>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</si>
  <si>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</si>
  <si>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</si>
  <si>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</si>
  <si>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</si>
  <si>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</si>
  <si>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</si>
  <si>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</si>
  <si>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</si>
  <si>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</si>
  <si>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대금지급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</si>
  <si>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</si>
  <si>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</si>
  <si>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</si>
  <si>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</si>
  <si>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</si>
  <si>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</si>
  <si>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</si>
  <si>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</si>
  <si>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</si>
  <si>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</si>
  <si>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</si>
  <si>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</si>
  <si>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</si>
  <si>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</si>
  <si>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</si>
  <si>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사업자등록번호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</si>
  <si>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</si>
  <si>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</si>
  <si>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</si>
  <si>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</si>
  <si>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</si>
  <si>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</si>
  <si>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</si>
  <si>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</si>
  <si>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</si>
  <si>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</si>
  <si>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</si>
  <si>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조달 구매(제3자 단가계약)</t>
    <phoneticPr fontId="18" type="noConversion"/>
  </si>
  <si>
    <t>공사</t>
    <phoneticPr fontId="18" type="noConversion"/>
  </si>
  <si>
    <t>지방계약법 시행령 제25조 제1항 제5호 가목</t>
    <phoneticPr fontId="18" type="noConversion"/>
  </si>
  <si>
    <t>지방계약법 시행령 제25조 제1항 제5호 나목</t>
  </si>
  <si>
    <t>전략기획부</t>
    <phoneticPr fontId="18" type="noConversion"/>
  </si>
  <si>
    <t>대전과학산업진흥원 온풍난방기 구매</t>
    <phoneticPr fontId="18" type="noConversion"/>
  </si>
  <si>
    <t>2023-03-07~2023-04-16</t>
    <phoneticPr fontId="18" type="noConversion"/>
  </si>
  <si>
    <t>한일에코㈜</t>
    <phoneticPr fontId="18" type="noConversion"/>
  </si>
  <si>
    <t>134-86-65635</t>
    <phoneticPr fontId="18" type="noConversion"/>
  </si>
  <si>
    <t>최정숙</t>
    <phoneticPr fontId="18" type="noConversion"/>
  </si>
  <si>
    <t>경기도 안산시 단원구 산단로 49</t>
    <phoneticPr fontId="18" type="noConversion"/>
  </si>
  <si>
    <t>대전과학산업진흥원 정압기실 가스누설 경보기 교체 등 공사</t>
    <phoneticPr fontId="18" type="noConversion"/>
  </si>
  <si>
    <t>삼화이엔지㈜</t>
    <phoneticPr fontId="18" type="noConversion"/>
  </si>
  <si>
    <t>302-81-23363</t>
    <phoneticPr fontId="18" type="noConversion"/>
  </si>
  <si>
    <t>양호영</t>
    <phoneticPr fontId="18" type="noConversion"/>
  </si>
  <si>
    <t>대전 대덕구 대화로 135</t>
    <phoneticPr fontId="18" type="noConversion"/>
  </si>
  <si>
    <t>2023-03-10~2023-03-20</t>
    <phoneticPr fontId="18" type="noConversion"/>
  </si>
  <si>
    <t>용역</t>
    <phoneticPr fontId="18" type="noConversion"/>
  </si>
  <si>
    <t>대덕특구 50주년 기념사업 추진계획 발표자료 제작</t>
    <phoneticPr fontId="18" type="noConversion"/>
  </si>
  <si>
    <t>2023-03-17~2023-03-24</t>
    <phoneticPr fontId="18" type="noConversion"/>
  </si>
  <si>
    <t>어니언디자인스튜디오</t>
    <phoneticPr fontId="18" type="noConversion"/>
  </si>
  <si>
    <t>180-06-00365</t>
    <phoneticPr fontId="18" type="noConversion"/>
  </si>
  <si>
    <t>류재선</t>
    <phoneticPr fontId="18" type="noConversion"/>
  </si>
  <si>
    <t>대전 서구 둔산서로 65</t>
    <phoneticPr fontId="18" type="noConversion"/>
  </si>
  <si>
    <t>대외협력부</t>
    <phoneticPr fontId="18" type="noConversion"/>
  </si>
  <si>
    <t>「2023년 제1회 대전시-연기협 원팀 간담회」 행사 운영</t>
    <phoneticPr fontId="18" type="noConversion"/>
  </si>
  <si>
    <t>2023-03-20~2023-03-31</t>
    <phoneticPr fontId="18" type="noConversion"/>
  </si>
  <si>
    <t>㈜제니컴</t>
    <phoneticPr fontId="18" type="noConversion"/>
  </si>
  <si>
    <t>314-81-33980</t>
    <phoneticPr fontId="18" type="noConversion"/>
  </si>
  <si>
    <t>김복경</t>
    <phoneticPr fontId="18" type="noConversion"/>
  </si>
  <si>
    <t>대전 유성구 배울1로273</t>
    <phoneticPr fontId="18" type="noConversion"/>
  </si>
  <si>
    <t>「반도체 기술패권 경쟁시대, 대전의 역할 국회토론회」 개최준비 용역</t>
    <phoneticPr fontId="18" type="noConversion"/>
  </si>
  <si>
    <t>2023-03-29~2023-04-12</t>
    <phoneticPr fontId="18" type="noConversion"/>
  </si>
  <si>
    <t>㈜디오메이커스</t>
    <phoneticPr fontId="18" type="noConversion"/>
  </si>
  <si>
    <t>738-81-01554</t>
    <phoneticPr fontId="18" type="noConversion"/>
  </si>
  <si>
    <t>강태진</t>
    <phoneticPr fontId="18" type="noConversion"/>
  </si>
  <si>
    <t>서울 영등포구 선유로9길10</t>
    <phoneticPr fontId="18" type="noConversion"/>
  </si>
  <si>
    <t>출연연 릴레이 주말 개방 행사 운영</t>
  </si>
  <si>
    <t>2023-03-30~2023-11-30</t>
    <phoneticPr fontId="18" type="noConversion"/>
  </si>
  <si>
    <t>㈜프로퍼커뮤니케이션</t>
    <phoneticPr fontId="18" type="noConversion"/>
  </si>
  <si>
    <t>882-86-01439</t>
    <phoneticPr fontId="18" type="noConversion"/>
  </si>
  <si>
    <t>박미경</t>
    <phoneticPr fontId="18" type="noConversion"/>
  </si>
  <si>
    <t>대전 유성구 문지로 272-16</t>
    <phoneticPr fontId="18" type="noConversion"/>
  </si>
  <si>
    <t>지방계약법 시행령 제25조 제1항 제5호 마목</t>
    <phoneticPr fontId="18" type="noConversion"/>
  </si>
  <si>
    <t>출연연 릴레이 주말 개방 사업 개막식 개최</t>
    <phoneticPr fontId="18" type="noConversion"/>
  </si>
  <si>
    <t>2023-03-31~2023-04-30</t>
    <phoneticPr fontId="18" type="noConversion"/>
  </si>
  <si>
    <t>비스타 커뮤니케이션즈</t>
    <phoneticPr fontId="18" type="noConversion"/>
  </si>
  <si>
    <t>314-28-31935</t>
    <phoneticPr fontId="18" type="noConversion"/>
  </si>
  <si>
    <t>김성대</t>
    <phoneticPr fontId="18" type="noConversion"/>
  </si>
  <si>
    <t>대전 중구 동서대로 1266-1</t>
    <phoneticPr fontId="18" type="noConversion"/>
  </si>
  <si>
    <t>출연연 릴레이 주말 개방 사업 관련 이동식화장실 임차</t>
    <phoneticPr fontId="18" type="noConversion"/>
  </si>
  <si>
    <t>2023-03-31~2023-08-31</t>
    <phoneticPr fontId="18" type="noConversion"/>
  </si>
  <si>
    <t>주식회사 비움</t>
    <phoneticPr fontId="18" type="noConversion"/>
  </si>
  <si>
    <t>123-88-00752</t>
    <phoneticPr fontId="18" type="noConversion"/>
  </si>
  <si>
    <t>서원주</t>
    <phoneticPr fontId="18" type="noConversion"/>
  </si>
  <si>
    <t>충북 청주시 서원구 현도면 시목외천로 86</t>
    <phoneticPr fontId="18" type="noConversion"/>
  </si>
  <si>
    <t>대전과학산업진흥종합계획 공청회 발표자료 제작</t>
    <phoneticPr fontId="18" type="noConversion"/>
  </si>
  <si>
    <t>2023-03-31~2023-04-17</t>
    <phoneticPr fontId="18" type="noConversion"/>
  </si>
  <si>
    <t>투디자인</t>
    <phoneticPr fontId="18" type="noConversion"/>
  </si>
  <si>
    <t>123-36-48946</t>
    <phoneticPr fontId="18" type="noConversion"/>
  </si>
  <si>
    <t>이효순</t>
    <phoneticPr fontId="18" type="noConversion"/>
  </si>
  <si>
    <t>경기도 군포시 공단로140번길 38</t>
    <phoneticPr fontId="18" type="noConversion"/>
  </si>
  <si>
    <t>전략기획부</t>
    <phoneticPr fontId="18" type="noConversion"/>
  </si>
  <si>
    <t>"해당 사항 없음"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</si>
</sst>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2" fontId="21" fillId="0" borderId="10" xfId="0" applyNumberFormat="1" applyFont="1" applyBorder="1">
      <alignment vertical="center"/>
    </xf>
    <xf numFmtId="0" fontId="21" fillId="0" borderId="10" xfId="0" applyFont="1" applyFill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shrinkToFit="1"/>
    </xf>
    <xf numFmtId="41" fontId="22" fillId="0" borderId="10" xfId="42" applyFont="1" applyBorder="1">
      <alignment vertical="center"/>
    </xf>
    <xf numFmtId="2" fontId="22" fillId="0" borderId="10" xfId="0" applyNumberFormat="1" applyFont="1" applyBorder="1">
      <alignment vertical="center"/>
    </xf>
    <xf numFmtId="0" fontId="23" fillId="0" borderId="0" xfId="0" applyFont="1">
      <alignment vertical="center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2" fillId="0" borderId="10" xfId="0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O27"/>
  <sheetViews>
    <sheetView tabSelected="1" zoomScale="80" zoomScaleNormal="80" workbookViewId="0">
      <pane ySplit="4" topLeftCell="A5" activePane="bottomLeft" state="frozen"/>
      <selection pane="bottomLeft" sqref="A1:O1"/>
    </sheetView>
  </sheetViews>
  <sheetFormatPr defaultRowHeight="17.25" x14ac:dyDescent="0.3"/>
  <cols>
    <col min="1" max="1" width="5.875" bestFit="1" customWidth="1"/>
    <col min="2" max="2" width="5.875" customWidth="1"/>
    <col min="3" max="3" width="68.375" style="19" customWidth="1"/>
    <col min="4" max="4" width="12.375" style="1" customWidth="1"/>
    <col min="5" max="5" width="23.625" style="1" customWidth="1"/>
    <col min="6" max="6" width="15.125" style="4" bestFit="1" customWidth="1"/>
    <col min="7" max="7" width="14.875" style="4" customWidth="1"/>
    <col min="8" max="8" width="10.875" bestFit="1" customWidth="1"/>
    <col min="9" max="9" width="23.625" style="1" bestFit="1" customWidth="1"/>
    <col min="10" max="10" width="16.75" style="1" bestFit="1" customWidth="1"/>
    <col min="11" max="11" width="11.375" style="1" customWidth="1"/>
    <col min="12" max="12" width="44" style="1" bestFit="1" customWidth="1"/>
    <col min="13" max="13" width="10" style="1" bestFit="1" customWidth="1"/>
    <col min="14" max="14" width="47.625" style="19" customWidth="1"/>
    <col min="15" max="15" width="15.25" style="1" customWidth="1"/>
  </cols>
  <sheetData>
    <row r="1" spans="1:15" ht="44.25" customHeight="1" x14ac:dyDescent="0.3">
      <c r="A1" s="35" t="s">
        <v>34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x14ac:dyDescent="0.3">
      <c r="O2" s="1" t="s">
        <v>25</v>
      </c>
    </row>
    <row r="3" spans="1:15" ht="24" customHeight="1" x14ac:dyDescent="0.3">
      <c r="A3" s="36" t="s">
        <v>5</v>
      </c>
      <c r="B3" s="37" t="s">
        <v>30</v>
      </c>
      <c r="C3" s="37" t="s">
        <v>14</v>
      </c>
      <c r="D3" s="36" t="s">
        <v>6</v>
      </c>
      <c r="E3" s="36"/>
      <c r="F3" s="36"/>
      <c r="G3" s="36"/>
      <c r="H3" s="36"/>
      <c r="I3" s="36" t="s">
        <v>10</v>
      </c>
      <c r="J3" s="36"/>
      <c r="K3" s="36"/>
      <c r="L3" s="36"/>
      <c r="M3" s="37" t="s">
        <v>29</v>
      </c>
      <c r="N3" s="36" t="s">
        <v>12</v>
      </c>
      <c r="O3" s="36" t="s">
        <v>13</v>
      </c>
    </row>
    <row r="4" spans="1:15" ht="34.5" x14ac:dyDescent="0.3">
      <c r="A4" s="36"/>
      <c r="B4" s="38"/>
      <c r="C4" s="38"/>
      <c r="D4" s="28" t="s">
        <v>3</v>
      </c>
      <c r="E4" s="28" t="s">
        <v>7</v>
      </c>
      <c r="F4" s="31" t="s">
        <v>26</v>
      </c>
      <c r="G4" s="31" t="s">
        <v>27</v>
      </c>
      <c r="H4" s="32" t="s">
        <v>9</v>
      </c>
      <c r="I4" s="28" t="s">
        <v>4</v>
      </c>
      <c r="J4" s="28" t="s">
        <v>32</v>
      </c>
      <c r="K4" s="32" t="s">
        <v>0</v>
      </c>
      <c r="L4" s="28" t="s">
        <v>11</v>
      </c>
      <c r="M4" s="38"/>
      <c r="N4" s="36"/>
      <c r="O4" s="36"/>
    </row>
    <row r="5" spans="1:15" ht="21.95" customHeight="1" x14ac:dyDescent="0.3">
      <c r="A5" s="3">
        <v>1</v>
      </c>
      <c r="B5" s="3" t="s">
        <v>45</v>
      </c>
      <c r="C5" s="10" t="s">
        <v>55</v>
      </c>
      <c r="D5" s="18">
        <v>44995</v>
      </c>
      <c r="E5" s="3" t="s">
        <v>60</v>
      </c>
      <c r="F5" s="5">
        <v>4510000</v>
      </c>
      <c r="G5" s="5">
        <v>4300000</v>
      </c>
      <c r="H5" s="9">
        <f t="shared" ref="H5:H12" si="0">ROUND(G5/F5*100,2)</f>
        <v>95.34</v>
      </c>
      <c r="I5" s="3" t="s">
        <v>56</v>
      </c>
      <c r="J5" s="3" t="s">
        <v>57</v>
      </c>
      <c r="K5" s="3" t="s">
        <v>58</v>
      </c>
      <c r="L5" s="3" t="s">
        <v>59</v>
      </c>
      <c r="M5" s="2" t="s">
        <v>41</v>
      </c>
      <c r="N5" s="16" t="s">
        <v>46</v>
      </c>
      <c r="O5" s="3" t="s">
        <v>42</v>
      </c>
    </row>
    <row r="6" spans="1:15" s="15" customFormat="1" ht="21.95" customHeight="1" x14ac:dyDescent="0.3">
      <c r="A6" s="3">
        <v>2</v>
      </c>
      <c r="B6" s="3" t="s">
        <v>61</v>
      </c>
      <c r="C6" s="12" t="s">
        <v>62</v>
      </c>
      <c r="D6" s="23">
        <v>45002</v>
      </c>
      <c r="E6" s="11" t="s">
        <v>63</v>
      </c>
      <c r="F6" s="13">
        <v>2640000</v>
      </c>
      <c r="G6" s="13">
        <v>2600000</v>
      </c>
      <c r="H6" s="9">
        <f t="shared" si="0"/>
        <v>98.48</v>
      </c>
      <c r="I6" s="11" t="s">
        <v>64</v>
      </c>
      <c r="J6" s="11" t="s">
        <v>65</v>
      </c>
      <c r="K6" s="11" t="s">
        <v>66</v>
      </c>
      <c r="L6" s="11" t="s">
        <v>67</v>
      </c>
      <c r="M6" s="2" t="s">
        <v>41</v>
      </c>
      <c r="N6" s="16" t="s">
        <v>47</v>
      </c>
      <c r="O6" s="11" t="s">
        <v>68</v>
      </c>
    </row>
    <row r="7" spans="1:15" s="15" customFormat="1" ht="21.95" customHeight="1" x14ac:dyDescent="0.3">
      <c r="A7" s="3">
        <v>3</v>
      </c>
      <c r="B7" s="3" t="s">
        <v>40</v>
      </c>
      <c r="C7" s="12" t="s">
        <v>69</v>
      </c>
      <c r="D7" s="23">
        <v>45005</v>
      </c>
      <c r="E7" s="11" t="s">
        <v>70</v>
      </c>
      <c r="F7" s="13">
        <v>9970000</v>
      </c>
      <c r="G7" s="13">
        <v>9570000</v>
      </c>
      <c r="H7" s="14">
        <f t="shared" si="0"/>
        <v>95.99</v>
      </c>
      <c r="I7" s="11" t="s">
        <v>71</v>
      </c>
      <c r="J7" s="11" t="s">
        <v>72</v>
      </c>
      <c r="K7" s="11" t="s">
        <v>73</v>
      </c>
      <c r="L7" s="11" t="s">
        <v>74</v>
      </c>
      <c r="M7" s="2" t="s">
        <v>41</v>
      </c>
      <c r="N7" s="16" t="s">
        <v>47</v>
      </c>
      <c r="O7" s="11" t="s">
        <v>68</v>
      </c>
    </row>
    <row r="8" spans="1:15" s="15" customFormat="1" ht="21.95" customHeight="1" x14ac:dyDescent="0.3">
      <c r="A8" s="3">
        <v>4</v>
      </c>
      <c r="B8" s="3" t="s">
        <v>40</v>
      </c>
      <c r="C8" s="12" t="s">
        <v>75</v>
      </c>
      <c r="D8" s="23">
        <v>45014</v>
      </c>
      <c r="E8" s="11" t="s">
        <v>76</v>
      </c>
      <c r="F8" s="13">
        <v>15900500</v>
      </c>
      <c r="G8" s="13">
        <v>15100000</v>
      </c>
      <c r="H8" s="14">
        <f t="shared" si="0"/>
        <v>94.97</v>
      </c>
      <c r="I8" s="11" t="s">
        <v>77</v>
      </c>
      <c r="J8" s="11" t="s">
        <v>78</v>
      </c>
      <c r="K8" s="11" t="s">
        <v>79</v>
      </c>
      <c r="L8" s="11" t="s">
        <v>80</v>
      </c>
      <c r="M8" s="2" t="s">
        <v>41</v>
      </c>
      <c r="N8" s="16" t="s">
        <v>47</v>
      </c>
      <c r="O8" s="11" t="s">
        <v>48</v>
      </c>
    </row>
    <row r="9" spans="1:15" s="15" customFormat="1" ht="21.95" customHeight="1" x14ac:dyDescent="0.3">
      <c r="A9" s="3">
        <v>5</v>
      </c>
      <c r="B9" s="3" t="s">
        <v>40</v>
      </c>
      <c r="C9" s="12" t="s">
        <v>81</v>
      </c>
      <c r="D9" s="23">
        <v>45015</v>
      </c>
      <c r="E9" s="11" t="s">
        <v>82</v>
      </c>
      <c r="F9" s="13">
        <v>49870000</v>
      </c>
      <c r="G9" s="13">
        <v>49500000</v>
      </c>
      <c r="H9" s="14">
        <f t="shared" si="0"/>
        <v>99.26</v>
      </c>
      <c r="I9" s="11" t="s">
        <v>83</v>
      </c>
      <c r="J9" s="11" t="s">
        <v>84</v>
      </c>
      <c r="K9" s="11" t="s">
        <v>85</v>
      </c>
      <c r="L9" s="11" t="s">
        <v>86</v>
      </c>
      <c r="M9" s="2" t="s">
        <v>41</v>
      </c>
      <c r="N9" s="16" t="s">
        <v>87</v>
      </c>
      <c r="O9" s="11" t="s">
        <v>68</v>
      </c>
    </row>
    <row r="10" spans="1:15" ht="21.95" customHeight="1" x14ac:dyDescent="0.3">
      <c r="A10" s="3">
        <v>6</v>
      </c>
      <c r="B10" s="3" t="s">
        <v>40</v>
      </c>
      <c r="C10" s="10" t="s">
        <v>88</v>
      </c>
      <c r="D10" s="18">
        <v>45016</v>
      </c>
      <c r="E10" s="3" t="s">
        <v>89</v>
      </c>
      <c r="F10" s="5">
        <v>16500000</v>
      </c>
      <c r="G10" s="25">
        <v>15950000</v>
      </c>
      <c r="H10" s="9">
        <f t="shared" si="0"/>
        <v>96.67</v>
      </c>
      <c r="I10" s="8" t="s">
        <v>90</v>
      </c>
      <c r="J10" s="3" t="s">
        <v>91</v>
      </c>
      <c r="K10" s="8" t="s">
        <v>92</v>
      </c>
      <c r="L10" s="8" t="s">
        <v>93</v>
      </c>
      <c r="M10" s="2" t="s">
        <v>41</v>
      </c>
      <c r="N10" s="16" t="s">
        <v>47</v>
      </c>
      <c r="O10" s="11" t="s">
        <v>68</v>
      </c>
    </row>
    <row r="11" spans="1:15" ht="21.95" customHeight="1" x14ac:dyDescent="0.3">
      <c r="A11" s="3">
        <v>7</v>
      </c>
      <c r="B11" s="3" t="s">
        <v>40</v>
      </c>
      <c r="C11" s="10" t="s">
        <v>94</v>
      </c>
      <c r="D11" s="18">
        <v>45016</v>
      </c>
      <c r="E11" s="3" t="s">
        <v>95</v>
      </c>
      <c r="F11" s="5">
        <v>4158000</v>
      </c>
      <c r="G11" s="5">
        <v>4100000</v>
      </c>
      <c r="H11" s="9">
        <f t="shared" si="0"/>
        <v>98.61</v>
      </c>
      <c r="I11" s="3" t="s">
        <v>96</v>
      </c>
      <c r="J11" s="3" t="s">
        <v>97</v>
      </c>
      <c r="K11" s="3" t="s">
        <v>98</v>
      </c>
      <c r="L11" s="3" t="s">
        <v>99</v>
      </c>
      <c r="M11" s="2" t="s">
        <v>41</v>
      </c>
      <c r="N11" s="16" t="s">
        <v>47</v>
      </c>
      <c r="O11" s="11" t="s">
        <v>68</v>
      </c>
    </row>
    <row r="12" spans="1:15" ht="21.95" customHeight="1" x14ac:dyDescent="0.3">
      <c r="A12" s="3">
        <v>8</v>
      </c>
      <c r="B12" s="3" t="s">
        <v>40</v>
      </c>
      <c r="C12" s="10" t="s">
        <v>100</v>
      </c>
      <c r="D12" s="18">
        <v>45016</v>
      </c>
      <c r="E12" s="3" t="s">
        <v>101</v>
      </c>
      <c r="F12" s="5">
        <v>4950000</v>
      </c>
      <c r="G12" s="5">
        <v>4730000</v>
      </c>
      <c r="H12" s="9">
        <f t="shared" si="0"/>
        <v>95.56</v>
      </c>
      <c r="I12" s="8" t="s">
        <v>102</v>
      </c>
      <c r="J12" s="8" t="s">
        <v>103</v>
      </c>
      <c r="K12" s="8" t="s">
        <v>104</v>
      </c>
      <c r="L12" s="8" t="s">
        <v>105</v>
      </c>
      <c r="M12" s="2" t="s">
        <v>41</v>
      </c>
      <c r="N12" s="16" t="s">
        <v>47</v>
      </c>
      <c r="O12" s="8" t="s">
        <v>106</v>
      </c>
    </row>
    <row r="13" spans="1:15" ht="21.95" customHeight="1" x14ac:dyDescent="0.3"/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  <row r="22" ht="21.95" customHeight="1" x14ac:dyDescent="0.3"/>
    <row r="23" ht="21.95" customHeight="1" x14ac:dyDescent="0.3"/>
    <row r="24" ht="21.95" customHeight="1" x14ac:dyDescent="0.3"/>
    <row r="25" ht="21.95" customHeight="1" x14ac:dyDescent="0.3"/>
    <row r="26" ht="21.95" customHeight="1" x14ac:dyDescent="0.3"/>
    <row r="27" ht="21.95" customHeight="1" x14ac:dyDescent="0.3"/>
  </sheetData>
  <mergeCells count="9">
    <mergeCell ref="A1:O1"/>
    <mergeCell ref="I3:L3"/>
    <mergeCell ref="D3:H3"/>
    <mergeCell ref="A3:A4"/>
    <mergeCell ref="N3:N4"/>
    <mergeCell ref="O3:O4"/>
    <mergeCell ref="M3:M4"/>
    <mergeCell ref="B3:B4"/>
    <mergeCell ref="C3:C4"/>
  </mergeCells>
  <phoneticPr fontId="18" type="noConversion"/>
  <pageMargins left="0.7" right="0.7" top="0.75" bottom="0.75" header="0.3" footer="0.3"/>
  <pageSetup paperSize="9" scale="2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5"/>
  <sheetViews>
    <sheetView zoomScale="90" zoomScaleNormal="90" workbookViewId="0">
      <selection sqref="A1:S1"/>
    </sheetView>
  </sheetViews>
  <sheetFormatPr defaultRowHeight="16.5" x14ac:dyDescent="0.3"/>
  <cols>
    <col min="1" max="1" width="5.75" bestFit="1" customWidth="1"/>
    <col min="2" max="2" width="5.75" customWidth="1"/>
    <col min="3" max="3" width="22.125" customWidth="1"/>
    <col min="4" max="6" width="9.75" bestFit="1" customWidth="1"/>
    <col min="7" max="7" width="10.625" bestFit="1" customWidth="1"/>
    <col min="8" max="8" width="9.75" bestFit="1" customWidth="1"/>
    <col min="9" max="9" width="18" style="1" customWidth="1"/>
    <col min="10" max="10" width="14.875" customWidth="1"/>
    <col min="11" max="11" width="13.125" customWidth="1"/>
    <col min="12" max="12" width="16.375" bestFit="1" customWidth="1"/>
    <col min="13" max="13" width="7.75" bestFit="1" customWidth="1"/>
    <col min="14" max="14" width="18.75" customWidth="1"/>
    <col min="15" max="15" width="5.75" bestFit="1" customWidth="1"/>
    <col min="16" max="16" width="7.75" bestFit="1" customWidth="1"/>
    <col min="17" max="17" width="7.75" customWidth="1"/>
    <col min="18" max="18" width="9.75" bestFit="1" customWidth="1"/>
    <col min="19" max="19" width="15.125" bestFit="1" customWidth="1"/>
  </cols>
  <sheetData>
    <row r="1" spans="1:19" ht="39.75" customHeight="1" x14ac:dyDescent="0.3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x14ac:dyDescent="0.3">
      <c r="J2" s="6"/>
      <c r="K2" s="7"/>
      <c r="L2" s="7"/>
      <c r="M2" s="7"/>
      <c r="N2" s="6"/>
      <c r="S2" s="1" t="s">
        <v>33</v>
      </c>
    </row>
    <row r="3" spans="1:19" ht="17.25" x14ac:dyDescent="0.3">
      <c r="A3" s="42" t="s">
        <v>31</v>
      </c>
      <c r="B3" s="44" t="s">
        <v>30</v>
      </c>
      <c r="C3" s="39" t="s">
        <v>15</v>
      </c>
      <c r="D3" s="40"/>
      <c r="E3" s="40"/>
      <c r="F3" s="40"/>
      <c r="G3" s="40"/>
      <c r="H3" s="40"/>
      <c r="I3" s="40"/>
      <c r="J3" s="41"/>
      <c r="K3" s="39" t="s">
        <v>10</v>
      </c>
      <c r="L3" s="40"/>
      <c r="M3" s="40"/>
      <c r="N3" s="41"/>
      <c r="O3" s="43" t="s">
        <v>16</v>
      </c>
      <c r="P3" s="40"/>
      <c r="Q3" s="40"/>
      <c r="R3" s="40"/>
      <c r="S3" s="44" t="s">
        <v>13</v>
      </c>
    </row>
    <row r="4" spans="1:19" ht="17.25" x14ac:dyDescent="0.3">
      <c r="A4" s="42"/>
      <c r="B4" s="45"/>
      <c r="C4" s="28" t="s">
        <v>1</v>
      </c>
      <c r="D4" s="28" t="s">
        <v>17</v>
      </c>
      <c r="E4" s="28" t="s">
        <v>18</v>
      </c>
      <c r="F4" s="28" t="s">
        <v>8</v>
      </c>
      <c r="G4" s="28" t="s">
        <v>19</v>
      </c>
      <c r="H4" s="28" t="s">
        <v>3</v>
      </c>
      <c r="I4" s="29" t="s">
        <v>7</v>
      </c>
      <c r="J4" s="30" t="s">
        <v>2</v>
      </c>
      <c r="K4" s="30" t="s">
        <v>10</v>
      </c>
      <c r="L4" s="30" t="s">
        <v>32</v>
      </c>
      <c r="M4" s="30" t="s">
        <v>28</v>
      </c>
      <c r="N4" s="30" t="s">
        <v>20</v>
      </c>
      <c r="O4" s="28" t="s">
        <v>21</v>
      </c>
      <c r="P4" s="28" t="s">
        <v>22</v>
      </c>
      <c r="Q4" s="28" t="s">
        <v>23</v>
      </c>
      <c r="R4" s="28" t="s">
        <v>24</v>
      </c>
      <c r="S4" s="45"/>
    </row>
    <row r="5" spans="1:19" ht="17.25" x14ac:dyDescent="0.3">
      <c r="A5" s="3">
        <v>1</v>
      </c>
      <c r="B5" s="3"/>
      <c r="C5" s="21" t="s">
        <v>107</v>
      </c>
      <c r="D5" s="20"/>
      <c r="E5" s="20"/>
      <c r="F5" s="20"/>
      <c r="G5" s="22"/>
      <c r="H5" s="18"/>
      <c r="I5" s="24"/>
      <c r="J5" s="21"/>
      <c r="K5" s="21"/>
      <c r="L5" s="21"/>
      <c r="M5" s="21"/>
      <c r="N5" s="21"/>
      <c r="O5" s="20"/>
      <c r="P5" s="5"/>
      <c r="Q5" s="5"/>
      <c r="R5" s="20"/>
      <c r="S5" s="21"/>
    </row>
  </sheetData>
  <mergeCells count="7">
    <mergeCell ref="A3:A4"/>
    <mergeCell ref="O3:R3"/>
    <mergeCell ref="B3:B4"/>
    <mergeCell ref="C3:J3"/>
    <mergeCell ref="K3:N3"/>
    <mergeCell ref="S3:S4"/>
    <mergeCell ref="A1:S1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O20"/>
  <sheetViews>
    <sheetView zoomScale="80" zoomScaleNormal="80" workbookViewId="0">
      <pane ySplit="4" topLeftCell="A5" activePane="bottomLeft" state="frozen"/>
      <selection pane="bottomLeft" sqref="A1:N1"/>
    </sheetView>
  </sheetViews>
  <sheetFormatPr defaultRowHeight="17.25" x14ac:dyDescent="0.3"/>
  <cols>
    <col min="1" max="1" width="5.875" bestFit="1" customWidth="1"/>
    <col min="2" max="2" width="5.875" customWidth="1"/>
    <col min="3" max="3" width="48.625" style="19" bestFit="1" customWidth="1"/>
    <col min="4" max="4" width="12.375" style="1" customWidth="1"/>
    <col min="5" max="5" width="23.625" style="1" customWidth="1"/>
    <col min="6" max="6" width="14.875" style="4" customWidth="1"/>
    <col min="7" max="7" width="10.875" bestFit="1" customWidth="1"/>
    <col min="8" max="8" width="13.375" bestFit="1" customWidth="1"/>
    <col min="9" max="9" width="18.25" style="1" bestFit="1" customWidth="1"/>
    <col min="10" max="10" width="16.75" style="1" bestFit="1" customWidth="1"/>
    <col min="11" max="11" width="11.375" style="1" customWidth="1"/>
    <col min="12" max="12" width="32.5" style="1" bestFit="1" customWidth="1"/>
    <col min="13" max="13" width="25.75" style="1" bestFit="1" customWidth="1"/>
    <col min="14" max="14" width="15.25" style="1" customWidth="1"/>
    <col min="15" max="15" width="14" bestFit="1" customWidth="1"/>
  </cols>
  <sheetData>
    <row r="1" spans="1:15" ht="44.25" customHeight="1" x14ac:dyDescent="0.3">
      <c r="A1" s="35" t="s">
        <v>36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x14ac:dyDescent="0.3">
      <c r="N2" s="1" t="s">
        <v>25</v>
      </c>
    </row>
    <row r="3" spans="1:15" ht="24" customHeight="1" x14ac:dyDescent="0.3">
      <c r="A3" s="36" t="s">
        <v>5</v>
      </c>
      <c r="B3" s="37" t="s">
        <v>30</v>
      </c>
      <c r="C3" s="37" t="s">
        <v>14</v>
      </c>
      <c r="D3" s="43" t="s">
        <v>6</v>
      </c>
      <c r="E3" s="46"/>
      <c r="F3" s="46"/>
      <c r="G3" s="46"/>
      <c r="H3" s="47"/>
      <c r="I3" s="36" t="s">
        <v>10</v>
      </c>
      <c r="J3" s="36"/>
      <c r="K3" s="36"/>
      <c r="L3" s="36"/>
      <c r="M3" s="37" t="s">
        <v>2</v>
      </c>
      <c r="N3" s="36" t="s">
        <v>13</v>
      </c>
    </row>
    <row r="4" spans="1:15" ht="24" customHeight="1" x14ac:dyDescent="0.3">
      <c r="A4" s="36"/>
      <c r="B4" s="38"/>
      <c r="C4" s="38"/>
      <c r="D4" s="33" t="s">
        <v>3</v>
      </c>
      <c r="E4" s="33" t="s">
        <v>7</v>
      </c>
      <c r="F4" s="31" t="s">
        <v>37</v>
      </c>
      <c r="G4" s="32" t="s">
        <v>38</v>
      </c>
      <c r="H4" s="32" t="s">
        <v>39</v>
      </c>
      <c r="I4" s="33" t="s">
        <v>4</v>
      </c>
      <c r="J4" s="33" t="s">
        <v>32</v>
      </c>
      <c r="K4" s="32" t="s">
        <v>0</v>
      </c>
      <c r="L4" s="33" t="s">
        <v>11</v>
      </c>
      <c r="M4" s="38"/>
      <c r="N4" s="36"/>
    </row>
    <row r="5" spans="1:15" ht="21.95" customHeight="1" x14ac:dyDescent="0.3">
      <c r="A5" s="3">
        <v>1</v>
      </c>
      <c r="B5" s="3" t="s">
        <v>43</v>
      </c>
      <c r="C5" s="17" t="s">
        <v>49</v>
      </c>
      <c r="D5" s="27">
        <v>44992</v>
      </c>
      <c r="E5" s="2" t="s">
        <v>50</v>
      </c>
      <c r="F5" s="26">
        <v>198000</v>
      </c>
      <c r="G5" s="34">
        <v>960</v>
      </c>
      <c r="H5" s="34">
        <f t="shared" ref="H5" si="0">SUM(F5:G5)</f>
        <v>198960</v>
      </c>
      <c r="I5" s="2" t="s">
        <v>51</v>
      </c>
      <c r="J5" s="2" t="s">
        <v>52</v>
      </c>
      <c r="K5" s="2" t="s">
        <v>53</v>
      </c>
      <c r="L5" s="2" t="s">
        <v>54</v>
      </c>
      <c r="M5" s="2" t="s">
        <v>44</v>
      </c>
      <c r="N5" s="2" t="s">
        <v>42</v>
      </c>
    </row>
    <row r="6" spans="1:15" s="19" customFormat="1" ht="21.95" customHeight="1" x14ac:dyDescent="0.3">
      <c r="A6"/>
      <c r="B6"/>
      <c r="D6" s="1"/>
      <c r="E6" s="1"/>
      <c r="F6" s="4"/>
      <c r="G6"/>
      <c r="H6"/>
      <c r="I6" s="1"/>
      <c r="J6" s="1"/>
      <c r="K6" s="1"/>
      <c r="L6" s="1"/>
      <c r="M6" s="1"/>
      <c r="N6" s="1"/>
      <c r="O6"/>
    </row>
    <row r="7" spans="1:15" s="19" customFormat="1" ht="21.95" customHeight="1" x14ac:dyDescent="0.3">
      <c r="A7"/>
      <c r="B7"/>
      <c r="D7" s="1"/>
      <c r="E7" s="1"/>
      <c r="F7" s="4"/>
      <c r="G7"/>
      <c r="H7"/>
      <c r="I7" s="1"/>
      <c r="J7" s="1"/>
      <c r="K7" s="1"/>
      <c r="L7" s="1"/>
      <c r="M7" s="1"/>
      <c r="N7" s="1"/>
      <c r="O7"/>
    </row>
    <row r="8" spans="1:15" s="19" customFormat="1" ht="21.95" customHeight="1" x14ac:dyDescent="0.3">
      <c r="A8"/>
      <c r="B8"/>
      <c r="D8" s="1"/>
      <c r="E8" s="1"/>
      <c r="F8" s="4"/>
      <c r="G8"/>
      <c r="H8"/>
      <c r="I8" s="1"/>
      <c r="J8" s="1"/>
      <c r="K8" s="1"/>
      <c r="L8" s="1"/>
      <c r="M8" s="1"/>
      <c r="N8" s="1"/>
      <c r="O8"/>
    </row>
    <row r="9" spans="1:15" s="19" customFormat="1" ht="21.95" customHeight="1" x14ac:dyDescent="0.3">
      <c r="A9"/>
      <c r="B9"/>
      <c r="D9" s="1"/>
      <c r="E9" s="1"/>
      <c r="F9" s="4"/>
      <c r="G9"/>
      <c r="H9"/>
      <c r="I9" s="1"/>
      <c r="J9" s="1"/>
      <c r="K9" s="1"/>
      <c r="L9" s="1"/>
      <c r="M9" s="1"/>
      <c r="N9" s="1"/>
      <c r="O9"/>
    </row>
    <row r="10" spans="1:15" s="19" customFormat="1" ht="21.95" customHeight="1" x14ac:dyDescent="0.3">
      <c r="A10"/>
      <c r="B10"/>
      <c r="D10" s="1"/>
      <c r="E10" s="1"/>
      <c r="F10" s="4"/>
      <c r="G10"/>
      <c r="H10"/>
      <c r="I10" s="1"/>
      <c r="J10" s="1"/>
      <c r="K10" s="1"/>
      <c r="L10" s="1"/>
      <c r="M10" s="1"/>
      <c r="N10" s="1"/>
      <c r="O10"/>
    </row>
    <row r="11" spans="1:15" s="19" customFormat="1" ht="21.95" customHeight="1" x14ac:dyDescent="0.3">
      <c r="A11"/>
      <c r="B11"/>
      <c r="D11" s="1"/>
      <c r="E11" s="1"/>
      <c r="F11" s="4"/>
      <c r="G11"/>
      <c r="H11"/>
      <c r="I11" s="1"/>
      <c r="J11" s="1"/>
      <c r="K11" s="1"/>
      <c r="L11" s="1"/>
      <c r="M11" s="1"/>
      <c r="N11" s="1"/>
      <c r="O11"/>
    </row>
    <row r="12" spans="1:15" s="19" customFormat="1" ht="21.95" customHeight="1" x14ac:dyDescent="0.3">
      <c r="A12"/>
      <c r="B12"/>
      <c r="D12" s="1"/>
      <c r="E12" s="1"/>
      <c r="F12" s="4"/>
      <c r="G12"/>
      <c r="H12"/>
      <c r="I12" s="1"/>
      <c r="J12" s="1"/>
      <c r="K12" s="1"/>
      <c r="L12" s="1"/>
      <c r="M12" s="1"/>
      <c r="N12" s="1"/>
      <c r="O12"/>
    </row>
    <row r="13" spans="1:15" s="19" customFormat="1" ht="21.95" customHeight="1" x14ac:dyDescent="0.3">
      <c r="A13"/>
      <c r="B13"/>
      <c r="D13" s="1"/>
      <c r="E13" s="1"/>
      <c r="F13" s="4"/>
      <c r="G13"/>
      <c r="H13"/>
      <c r="I13" s="1"/>
      <c r="J13" s="1"/>
      <c r="K13" s="1"/>
      <c r="L13" s="1"/>
      <c r="M13" s="1"/>
      <c r="N13" s="1"/>
      <c r="O13"/>
    </row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</sheetData>
  <mergeCells count="8">
    <mergeCell ref="A1:N1"/>
    <mergeCell ref="A3:A4"/>
    <mergeCell ref="B3:B4"/>
    <mergeCell ref="C3:C4"/>
    <mergeCell ref="I3:L3"/>
    <mergeCell ref="M3:M4"/>
    <mergeCell ref="N3:N4"/>
    <mergeCell ref="D3:H3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2023-04-26T01:26:14Z</dcterms:modified>
</cp:coreProperties>
</file>