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3E2B098-AAD1-483B-980E-6976E70B4083}" xr6:coauthVersionLast="36" xr6:coauthVersionMax="36" xr10:uidLastSave="{00000000-0000-0000-0000-000000000000}"/>
  <bookViews>
    <workbookView xWindow="8370" yWindow="0" windowWidth="19200" windowHeight="11445" tabRatio="442" xr2:uid="{00000000-000D-0000-FFFF-FFFF00000000}"/>
  </bookViews>
  <sheets>
    <sheet name="수의계약" sheetId="5" r:id="rId1"/>
    <sheet name="입찰" sheetId="6" r:id="rId2"/>
  </sheets>
  <calcPr calcId="191029"/>
</workbook>
</file>

<file path=xl/calcChain.xml><?xml version="1.0" encoding="utf-8"?>
<calcChain xmlns="http://schemas.openxmlformats.org/spreadsheetml/2006/main">
  <c r="P5" i="6" l="1"/>
  <c r="G5" i="6"/>
  <c r="H8" i="5" l="1"/>
  <c r="H7" i="5"/>
  <c r="H6" i="5"/>
  <c r="H5" i="5"/>
</calcChain>
</file>

<file path=xl/sharedStrings.xml><?xml version="1.0" encoding="utf-8"?>
<sst xmlns="http://schemas.openxmlformats.org/spreadsheetml/2006/main" count="78" uniqueCount="66">
  <si>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</si>
  <si>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</si>
  <si>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</si>
  <si>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</si>
  <si>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경영지원부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</si>
  <si>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</si>
  <si>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</si>
  <si>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</si>
  <si>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</si>
  <si>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</si>
  <si>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</si>
  <si>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</si>
  <si>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</si>
  <si>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</si>
  <si>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평가분석부</t>
    <phoneticPr fontId="18" type="noConversion"/>
  </si>
  <si>
    <t>정책기획부</t>
    <phoneticPr fontId="18" type="noConversion"/>
  </si>
  <si>
    <t>사업명</t>
    <phoneticPr fontId="18" type="noConversion"/>
  </si>
  <si>
    <t>콜라보에어 주식회사</t>
    <phoneticPr fontId="18" type="noConversion"/>
  </si>
  <si>
    <t>계약총괄</t>
    <phoneticPr fontId="18" type="noConversion"/>
  </si>
  <si>
    <t>대금지급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</si>
  <si>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</si>
  <si>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</si>
  <si>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</si>
  <si>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</si>
  <si>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선금</t>
    <phoneticPr fontId="18" type="noConversion"/>
  </si>
  <si>
    <t>기성금</t>
    <phoneticPr fontId="18" type="noConversion"/>
  </si>
  <si>
    <t>준공금</t>
    <phoneticPr fontId="18" type="noConversion"/>
  </si>
  <si>
    <t>지급총액</t>
    <phoneticPr fontId="18" type="noConversion"/>
  </si>
  <si>
    <t>혁신지원부</t>
    <phoneticPr fontId="18" type="noConversion"/>
  </si>
  <si>
    <t>사업기획단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</si>
  <si>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</si>
  <si>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</si>
  <si>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</si>
  <si>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지방계약법 시행령 제25조 제1항 제5호 나목</t>
    <phoneticPr fontId="18" type="noConversion"/>
  </si>
  <si>
    <t>계약방법</t>
    <phoneticPr fontId="18" type="noConversion"/>
  </si>
  <si>
    <t>수의계약</t>
    <phoneticPr fontId="18" type="noConversion"/>
  </si>
  <si>
    <t>지방계약법 시행령 제25조 제1항 제5호 가목</t>
    <phoneticPr fontId="18" type="noConversion"/>
  </si>
  <si>
    <t>구분</t>
    <phoneticPr fontId="18" type="noConversion"/>
  </si>
  <si>
    <t>물품</t>
    <phoneticPr fontId="18" type="noConversion"/>
  </si>
  <si>
    <t>용역</t>
    <phoneticPr fontId="18" type="noConversion"/>
  </si>
  <si>
    <t>공사</t>
    <phoneticPr fontId="18" type="noConversion"/>
  </si>
  <si>
    <t>번호</t>
    <phoneticPr fontId="18" type="noConversion"/>
  </si>
  <si>
    <t>제한경쟁입찰(협상에 의한 계약)</t>
    <phoneticPr fontId="18" type="noConversion"/>
  </si>
  <si>
    <t>수의계약 내역</t>
    <phoneticPr fontId="18" type="noConversion"/>
  </si>
  <si>
    <t>입찰 내역</t>
    <phoneticPr fontId="18" type="noConversion"/>
  </si>
  <si>
    <t>대덕특구 혁신역량 기반의 국방과학클러스터 활성화 방안 및 전천후 드론 훈련환경 구축방안 수립연구</t>
  </si>
  <si>
    <t>2022-10-04~2022-12-02</t>
    <phoneticPr fontId="18" type="noConversion"/>
  </si>
  <si>
    <t>(사)국방소프트웨어협회</t>
    <phoneticPr fontId="18" type="noConversion"/>
  </si>
  <si>
    <t>대전 유성구 대덕대로512번길 20</t>
    <phoneticPr fontId="18" type="noConversion"/>
  </si>
  <si>
    <t>대전과학산업진흥원 수목 및 잔디 관리를 위한 조경 유지·관리공사</t>
  </si>
  <si>
    <t>2022-10-17~2022-10-26</t>
    <phoneticPr fontId="18" type="noConversion"/>
  </si>
  <si>
    <t>상호MRO</t>
    <phoneticPr fontId="18" type="noConversion"/>
  </si>
  <si>
    <t>대전 유성구 대정로 28번길 50</t>
    <phoneticPr fontId="18" type="noConversion"/>
  </si>
  <si>
    <t>대전형 실증 선도사업의 투자 유치를 위한 IR 피칭 교육 용역</t>
  </si>
  <si>
    <t>2022-10-14~2022-10-21</t>
    <phoneticPr fontId="18" type="noConversion"/>
  </si>
  <si>
    <t>주식회사 스타트런</t>
    <phoneticPr fontId="18" type="noConversion"/>
  </si>
  <si>
    <t>서울 영등포구 영등포로33, 5층 505호</t>
    <phoneticPr fontId="18" type="noConversion"/>
  </si>
  <si>
    <t>특허데이터 분석을 위한 SW 구입</t>
  </si>
  <si>
    <t>2022-10-28~2022-11-12</t>
    <phoneticPr fontId="18" type="noConversion"/>
  </si>
  <si>
    <t>㈜사이람</t>
    <phoneticPr fontId="18" type="noConversion"/>
  </si>
  <si>
    <t>경기도 성남시 분당구 대왕판교로 670</t>
    <phoneticPr fontId="18" type="noConversion"/>
  </si>
  <si>
    <t>지방계약법 시행령 제25조 제1항 제4호 사목</t>
    <phoneticPr fontId="18" type="noConversion"/>
  </si>
  <si>
    <t>대덕특구 재창조 공감대 확산을 위한 유튜브 콘텐츠 제작 및 운영</t>
    <phoneticPr fontId="18" type="noConversion"/>
  </si>
  <si>
    <t>2022-10-19~2022-12-23</t>
    <phoneticPr fontId="18" type="noConversion"/>
  </si>
  <si>
    <t>대전 대덕구 동춘당로114번길11-17, 2층 201호</t>
    <phoneticPr fontId="18" type="noConversion"/>
  </si>
  <si>
    <t>* 협상에 의한 계약의 경우, 비예가(예정가격 없음) 방식이나 낙찰률 계산을 위해 임의로 기초금액과 동일하게 입력하였음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</si>
</sst>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41" fontId="21" fillId="0" borderId="10" xfId="42" applyFont="1" applyBorder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21" fillId="34" borderId="11" xfId="0" applyFont="1" applyFill="1" applyBorder="1" applyAlignment="1">
      <alignment horizontal="center" vertical="center"/>
    </xf>
    <xf numFmtId="41" fontId="0" fillId="0" borderId="10" xfId="42" applyFont="1" applyBorder="1">
      <alignment vertical="center"/>
    </xf>
    <xf numFmtId="0" fontId="0" fillId="0" borderId="10" xfId="0" applyBorder="1">
      <alignment vertical="center"/>
    </xf>
    <xf numFmtId="0" fontId="0" fillId="0" borderId="14" xfId="0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6" xfId="0" applyFont="1" applyFill="1" applyBorder="1" applyAlignment="1">
      <alignment horizontal="center" vertical="center"/>
    </xf>
    <xf numFmtId="0" fontId="21" fillId="34" borderId="11" xfId="0" applyFont="1" applyFill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20" fillId="34" borderId="11" xfId="0" applyFont="1" applyFill="1" applyBorder="1" applyAlignment="1">
      <alignment horizontal="center" vertical="center"/>
    </xf>
    <xf numFmtId="0" fontId="21" fillId="34" borderId="15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21" fillId="0" borderId="10" xfId="0" applyFont="1" applyBorder="1" applyAlignment="1">
      <alignment vertical="center" shrinkToFit="1"/>
    </xf>
    <xf numFmtId="0" fontId="21" fillId="34" borderId="15" xfId="0" applyFont="1" applyFill="1" applyBorder="1" applyAlignment="1">
      <alignment horizontal="center" vertical="center" shrinkToFit="1"/>
    </xf>
    <xf numFmtId="0" fontId="21" fillId="34" borderId="16" xfId="0" applyFont="1" applyFill="1" applyBorder="1" applyAlignment="1">
      <alignment horizontal="center" vertical="center" shrinkToFi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N23"/>
  <sheetViews>
    <sheetView tabSelected="1" zoomScale="80" zoomScaleNormal="80" workbookViewId="0">
      <pane ySplit="4" topLeftCell="A5" activePane="bottomLeft" state="frozen"/>
      <selection pane="bottomLeft" sqref="A1:M1"/>
    </sheetView>
  </sheetViews>
  <sheetFormatPr defaultRowHeight="17.25" x14ac:dyDescent="0.3"/>
  <cols>
    <col min="1" max="1" width="5.875" bestFit="1" customWidth="1"/>
    <col min="2" max="2" width="5.875" customWidth="1"/>
    <col min="3" max="3" width="102.125" style="13" customWidth="1"/>
    <col min="4" max="4" width="12.375" style="1" customWidth="1"/>
    <col min="5" max="5" width="23.625" style="1" customWidth="1"/>
    <col min="6" max="6" width="15.125" style="6" bestFit="1" customWidth="1"/>
    <col min="7" max="7" width="14.875" style="6" customWidth="1"/>
    <col min="8" max="8" width="10.875" bestFit="1" customWidth="1"/>
    <col min="9" max="9" width="34.25" style="1" bestFit="1" customWidth="1"/>
    <col min="10" max="10" width="37.375" style="1" bestFit="1" customWidth="1"/>
    <col min="11" max="11" width="10" style="1" bestFit="1" customWidth="1"/>
    <col min="12" max="12" width="47.625" style="13" customWidth="1"/>
    <col min="13" max="13" width="15.25" style="1" customWidth="1"/>
    <col min="14" max="14" width="11.25" customWidth="1"/>
  </cols>
  <sheetData>
    <row r="1" spans="1:14" ht="44.25" customHeight="1" x14ac:dyDescent="0.3">
      <c r="A1" s="25" t="s">
        <v>43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4" x14ac:dyDescent="0.3">
      <c r="M2" s="1" t="s">
        <v>30</v>
      </c>
    </row>
    <row r="3" spans="1:14" ht="24" customHeight="1" x14ac:dyDescent="0.3">
      <c r="A3" s="26" t="s">
        <v>5</v>
      </c>
      <c r="B3" s="27" t="s">
        <v>37</v>
      </c>
      <c r="C3" s="27" t="s">
        <v>16</v>
      </c>
      <c r="D3" s="26" t="s">
        <v>6</v>
      </c>
      <c r="E3" s="26"/>
      <c r="F3" s="26"/>
      <c r="G3" s="26"/>
      <c r="H3" s="26"/>
      <c r="I3" s="26" t="s">
        <v>10</v>
      </c>
      <c r="J3" s="26"/>
      <c r="K3" s="27" t="s">
        <v>34</v>
      </c>
      <c r="L3" s="26" t="s">
        <v>12</v>
      </c>
      <c r="M3" s="26" t="s">
        <v>13</v>
      </c>
      <c r="N3" s="24"/>
    </row>
    <row r="4" spans="1:14" ht="34.5" x14ac:dyDescent="0.3">
      <c r="A4" s="26"/>
      <c r="B4" s="28"/>
      <c r="C4" s="28"/>
      <c r="D4" s="3" t="s">
        <v>2</v>
      </c>
      <c r="E4" s="3" t="s">
        <v>7</v>
      </c>
      <c r="F4" s="7" t="s">
        <v>31</v>
      </c>
      <c r="G4" s="7" t="s">
        <v>32</v>
      </c>
      <c r="H4" s="4" t="s">
        <v>9</v>
      </c>
      <c r="I4" s="3" t="s">
        <v>3</v>
      </c>
      <c r="J4" s="3" t="s">
        <v>11</v>
      </c>
      <c r="K4" s="28"/>
      <c r="L4" s="26"/>
      <c r="M4" s="26"/>
      <c r="N4" s="24"/>
    </row>
    <row r="5" spans="1:14" ht="21.95" customHeight="1" x14ac:dyDescent="0.3">
      <c r="A5" s="5">
        <v>1</v>
      </c>
      <c r="B5" s="5" t="s">
        <v>39</v>
      </c>
      <c r="C5" s="11" t="s">
        <v>45</v>
      </c>
      <c r="D5" s="36">
        <v>44838</v>
      </c>
      <c r="E5" s="2" t="s">
        <v>46</v>
      </c>
      <c r="F5" s="22">
        <v>16000000</v>
      </c>
      <c r="G5" s="22">
        <v>15400000</v>
      </c>
      <c r="H5" s="23">
        <f t="shared" ref="H5:H8" si="0">ROUND(G5/F5*100,2)</f>
        <v>96.25</v>
      </c>
      <c r="I5" s="2" t="s">
        <v>47</v>
      </c>
      <c r="J5" s="2" t="s">
        <v>48</v>
      </c>
      <c r="K5" s="2" t="s">
        <v>35</v>
      </c>
      <c r="L5" s="11" t="s">
        <v>33</v>
      </c>
      <c r="M5" s="2" t="s">
        <v>15</v>
      </c>
    </row>
    <row r="6" spans="1:14" ht="21.95" customHeight="1" x14ac:dyDescent="0.3">
      <c r="A6" s="5">
        <v>2</v>
      </c>
      <c r="B6" s="5" t="s">
        <v>40</v>
      </c>
      <c r="C6" s="11" t="s">
        <v>49</v>
      </c>
      <c r="D6" s="36">
        <v>44841</v>
      </c>
      <c r="E6" s="2" t="s">
        <v>50</v>
      </c>
      <c r="F6" s="22">
        <v>5248100</v>
      </c>
      <c r="G6" s="22">
        <v>4950000</v>
      </c>
      <c r="H6" s="23">
        <f t="shared" si="0"/>
        <v>94.32</v>
      </c>
      <c r="I6" s="2" t="s">
        <v>51</v>
      </c>
      <c r="J6" s="2" t="s">
        <v>52</v>
      </c>
      <c r="K6" s="2" t="s">
        <v>35</v>
      </c>
      <c r="L6" s="11" t="s">
        <v>36</v>
      </c>
      <c r="M6" s="2" t="s">
        <v>4</v>
      </c>
    </row>
    <row r="7" spans="1:14" ht="21.95" customHeight="1" x14ac:dyDescent="0.3">
      <c r="A7" s="5">
        <v>3</v>
      </c>
      <c r="B7" s="5" t="s">
        <v>39</v>
      </c>
      <c r="C7" s="11" t="s">
        <v>53</v>
      </c>
      <c r="D7" s="36">
        <v>44848</v>
      </c>
      <c r="E7" s="2" t="s">
        <v>54</v>
      </c>
      <c r="F7" s="22">
        <v>23000000</v>
      </c>
      <c r="G7" s="22">
        <v>21850000</v>
      </c>
      <c r="H7" s="23">
        <f t="shared" si="0"/>
        <v>95</v>
      </c>
      <c r="I7" s="2" t="s">
        <v>55</v>
      </c>
      <c r="J7" s="2" t="s">
        <v>56</v>
      </c>
      <c r="K7" s="2" t="s">
        <v>35</v>
      </c>
      <c r="L7" s="11" t="s">
        <v>33</v>
      </c>
      <c r="M7" s="2" t="s">
        <v>29</v>
      </c>
    </row>
    <row r="8" spans="1:14" ht="21.95" customHeight="1" x14ac:dyDescent="0.3">
      <c r="A8" s="5">
        <v>4</v>
      </c>
      <c r="B8" s="5" t="s">
        <v>38</v>
      </c>
      <c r="C8" s="11" t="s">
        <v>57</v>
      </c>
      <c r="D8" s="36">
        <v>44862</v>
      </c>
      <c r="E8" s="2" t="s">
        <v>58</v>
      </c>
      <c r="F8" s="22">
        <v>15862000</v>
      </c>
      <c r="G8" s="22">
        <v>15000000</v>
      </c>
      <c r="H8" s="23">
        <f t="shared" si="0"/>
        <v>94.57</v>
      </c>
      <c r="I8" s="2" t="s">
        <v>59</v>
      </c>
      <c r="J8" s="2" t="s">
        <v>60</v>
      </c>
      <c r="K8" s="2" t="s">
        <v>35</v>
      </c>
      <c r="L8" s="11" t="s">
        <v>61</v>
      </c>
      <c r="M8" s="2" t="s">
        <v>14</v>
      </c>
    </row>
    <row r="9" spans="1:14" ht="21.95" customHeight="1" x14ac:dyDescent="0.3"/>
    <row r="10" spans="1:14" ht="21.95" customHeight="1" x14ac:dyDescent="0.3"/>
    <row r="11" spans="1:14" ht="21.95" customHeight="1" x14ac:dyDescent="0.3"/>
    <row r="12" spans="1:14" ht="21.95" customHeight="1" x14ac:dyDescent="0.3"/>
    <row r="13" spans="1:14" ht="21.95" customHeight="1" x14ac:dyDescent="0.3"/>
    <row r="14" spans="1:14" ht="21.95" customHeight="1" x14ac:dyDescent="0.3"/>
    <row r="15" spans="1:14" ht="21.95" customHeight="1" x14ac:dyDescent="0.3"/>
    <row r="16" spans="1:14" ht="21.95" customHeight="1" x14ac:dyDescent="0.3"/>
    <row r="17" ht="21.95" customHeight="1" x14ac:dyDescent="0.3"/>
    <row r="18" ht="21.95" customHeight="1" x14ac:dyDescent="0.3"/>
    <row r="19" ht="21.95" customHeight="1" x14ac:dyDescent="0.3"/>
    <row r="20" ht="21.95" customHeight="1" x14ac:dyDescent="0.3"/>
    <row r="21" ht="21.95" customHeight="1" x14ac:dyDescent="0.3"/>
    <row r="22" ht="21.95" customHeight="1" x14ac:dyDescent="0.3"/>
    <row r="23" ht="21.95" customHeight="1" x14ac:dyDescent="0.3"/>
  </sheetData>
  <mergeCells count="10">
    <mergeCell ref="N3:N4"/>
    <mergeCell ref="A1:M1"/>
    <mergeCell ref="I3:J3"/>
    <mergeCell ref="D3:H3"/>
    <mergeCell ref="A3:A4"/>
    <mergeCell ref="L3:L4"/>
    <mergeCell ref="M3:M4"/>
    <mergeCell ref="K3:K4"/>
    <mergeCell ref="B3:B4"/>
    <mergeCell ref="C3:C4"/>
  </mergeCells>
  <phoneticPr fontId="18" type="noConversion"/>
  <pageMargins left="0.7" right="0.7" top="0.75" bottom="0.75" header="0.3" footer="0.3"/>
  <pageSetup paperSize="9" scale="3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Q6"/>
  <sheetViews>
    <sheetView zoomScale="90" zoomScaleNormal="90" workbookViewId="0">
      <selection sqref="A1:Q1"/>
    </sheetView>
  </sheetViews>
  <sheetFormatPr defaultRowHeight="16.5" x14ac:dyDescent="0.3"/>
  <cols>
    <col min="1" max="1" width="5.75" bestFit="1" customWidth="1"/>
    <col min="2" max="2" width="5.75" customWidth="1"/>
    <col min="3" max="3" width="62.125" bestFit="1" customWidth="1"/>
    <col min="4" max="5" width="15.125" bestFit="1" customWidth="1"/>
    <col min="6" max="6" width="15.25" bestFit="1" customWidth="1"/>
    <col min="7" max="7" width="10.625" bestFit="1" customWidth="1"/>
    <col min="8" max="8" width="12.75" bestFit="1" customWidth="1"/>
    <col min="9" max="9" width="26.25" style="1" bestFit="1" customWidth="1"/>
    <col min="10" max="10" width="32.75" bestFit="1" customWidth="1"/>
    <col min="11" max="11" width="21.625" bestFit="1" customWidth="1"/>
    <col min="12" max="12" width="37.375" bestFit="1" customWidth="1"/>
    <col min="13" max="13" width="15.125" bestFit="1" customWidth="1"/>
    <col min="14" max="14" width="13.875" bestFit="1" customWidth="1"/>
    <col min="15" max="15" width="7.75" customWidth="1"/>
    <col min="16" max="16" width="13.875" bestFit="1" customWidth="1"/>
    <col min="17" max="17" width="15.125" bestFit="1" customWidth="1"/>
  </cols>
  <sheetData>
    <row r="1" spans="1:17" ht="39.75" customHeight="1" x14ac:dyDescent="0.3">
      <c r="A1" s="25" t="s">
        <v>44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7" x14ac:dyDescent="0.3">
      <c r="J2" s="9"/>
      <c r="K2" s="10"/>
      <c r="L2" s="9"/>
      <c r="Q2" s="10"/>
    </row>
    <row r="3" spans="1:17" ht="17.25" x14ac:dyDescent="0.3">
      <c r="A3" s="32" t="s">
        <v>41</v>
      </c>
      <c r="B3" s="34" t="s">
        <v>37</v>
      </c>
      <c r="C3" s="29" t="s">
        <v>18</v>
      </c>
      <c r="D3" s="30"/>
      <c r="E3" s="30"/>
      <c r="F3" s="30"/>
      <c r="G3" s="30"/>
      <c r="H3" s="30"/>
      <c r="I3" s="30"/>
      <c r="J3" s="31"/>
      <c r="K3" s="29" t="s">
        <v>10</v>
      </c>
      <c r="L3" s="31"/>
      <c r="M3" s="33" t="s">
        <v>19</v>
      </c>
      <c r="N3" s="30"/>
      <c r="O3" s="30"/>
      <c r="P3" s="30"/>
      <c r="Q3" s="38" t="s">
        <v>13</v>
      </c>
    </row>
    <row r="4" spans="1:17" ht="17.25" x14ac:dyDescent="0.3">
      <c r="A4" s="32"/>
      <c r="B4" s="35"/>
      <c r="C4" s="14" t="s">
        <v>0</v>
      </c>
      <c r="D4" s="14" t="s">
        <v>20</v>
      </c>
      <c r="E4" s="14" t="s">
        <v>21</v>
      </c>
      <c r="F4" s="14" t="s">
        <v>8</v>
      </c>
      <c r="G4" s="14" t="s">
        <v>22</v>
      </c>
      <c r="H4" s="14" t="s">
        <v>2</v>
      </c>
      <c r="I4" s="21" t="s">
        <v>7</v>
      </c>
      <c r="J4" s="15" t="s">
        <v>1</v>
      </c>
      <c r="K4" s="15" t="s">
        <v>10</v>
      </c>
      <c r="L4" s="15" t="s">
        <v>23</v>
      </c>
      <c r="M4" s="20" t="s">
        <v>24</v>
      </c>
      <c r="N4" s="20" t="s">
        <v>25</v>
      </c>
      <c r="O4" s="20" t="s">
        <v>26</v>
      </c>
      <c r="P4" s="20" t="s">
        <v>27</v>
      </c>
      <c r="Q4" s="39"/>
    </row>
    <row r="5" spans="1:17" ht="17.25" x14ac:dyDescent="0.3">
      <c r="A5" s="5">
        <v>1</v>
      </c>
      <c r="B5" s="5" t="s">
        <v>39</v>
      </c>
      <c r="C5" s="37" t="s">
        <v>62</v>
      </c>
      <c r="D5" s="16">
        <v>49000000</v>
      </c>
      <c r="E5" s="16">
        <v>49000000</v>
      </c>
      <c r="F5" s="16">
        <v>47520000</v>
      </c>
      <c r="G5" s="18">
        <f t="shared" ref="G5" si="0">F5/E5</f>
        <v>0.96979591836734691</v>
      </c>
      <c r="H5" s="12">
        <v>44852</v>
      </c>
      <c r="I5" s="19" t="s">
        <v>63</v>
      </c>
      <c r="J5" s="17" t="s">
        <v>42</v>
      </c>
      <c r="K5" s="17" t="s">
        <v>17</v>
      </c>
      <c r="L5" s="37" t="s">
        <v>64</v>
      </c>
      <c r="M5" s="16">
        <v>0</v>
      </c>
      <c r="N5" s="8">
        <v>0</v>
      </c>
      <c r="O5" s="8">
        <v>0</v>
      </c>
      <c r="P5" s="16">
        <f t="shared" ref="P5" si="1">SUM(M5:O5)</f>
        <v>0</v>
      </c>
      <c r="Q5" s="17" t="s">
        <v>28</v>
      </c>
    </row>
    <row r="6" spans="1:17" x14ac:dyDescent="0.3">
      <c r="A6" t="s">
        <v>65</v>
      </c>
    </row>
  </sheetData>
  <mergeCells count="7">
    <mergeCell ref="A3:A4"/>
    <mergeCell ref="M3:P3"/>
    <mergeCell ref="B3:B4"/>
    <mergeCell ref="C3:J3"/>
    <mergeCell ref="K3:L3"/>
    <mergeCell ref="Q3:Q4"/>
    <mergeCell ref="A1:Q1"/>
  </mergeCells>
  <phoneticPr fontId="18" type="noConversion"/>
  <pageMargins left="0.7" right="0.7" top="0.75" bottom="0.75" header="0.3" footer="0.3"/>
  <pageSetup paperSize="9" scale="3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</vt:lpstr>
      <vt:lpstr>입찰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2022-10-13T07:07:46Z</cp:lastPrinted>
  <dcterms:created xsi:type="dcterms:W3CDTF">2008-01-01T23:04:04Z</dcterms:created>
  <dcterms:modified xsi:type="dcterms:W3CDTF">2022-11-02T01:12:17Z</dcterms:modified>
</cp:coreProperties>
</file>