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D:\@대전과학산업진흥원\2023년★\계약\"/>
    </mc:Choice>
  </mc:AlternateContent>
  <xr:revisionPtr revIDLastSave="0" documentId="13_ncr:1_{DE706A1E-9B70-4144-8100-EE0401CBA04C}" xr6:coauthVersionLast="36" xr6:coauthVersionMax="36" xr10:uidLastSave="{00000000-0000-0000-0000-000000000000}"/>
  <bookViews>
    <workbookView xWindow="67890" yWindow="0" windowWidth="19200" windowHeight="11445" tabRatio="44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H5" i="8" l="1"/>
  <c r="H11" i="5" l="1"/>
  <c r="H10" i="5" l="1"/>
  <c r="H9" i="5" l="1"/>
  <c r="H8" i="5" l="1"/>
  <c r="H6" i="5" l="1"/>
  <c r="H7" i="5"/>
  <c r="H5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1" authorId="0" shapeId="0" xr:uid="{569855C5-AD66-4326-A1AE-C93DD3965549}">
      <text>
        <r>
          <rPr>
            <b/>
            <sz val="12"/>
            <color indexed="81"/>
            <rFont val="돋움"/>
            <family val="3"/>
            <charset val="129"/>
          </rPr>
          <t>변경계약</t>
        </r>
      </text>
    </comment>
    <comment ref="D11" authorId="0" shapeId="0" xr:uid="{557E1DD3-9925-4A95-AFED-7960067A603A}">
      <text>
        <r>
          <rPr>
            <b/>
            <sz val="12"/>
            <color indexed="81"/>
            <rFont val="돋움"/>
            <family val="3"/>
            <charset val="129"/>
          </rPr>
          <t>변경계약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일자</t>
        </r>
      </text>
    </comment>
    <comment ref="G11" authorId="0" shapeId="0" xr:uid="{50321F86-1470-4925-8F96-6ED1B6C48111}">
      <text>
        <r>
          <rPr>
            <b/>
            <sz val="11"/>
            <color indexed="81"/>
            <rFont val="돋움"/>
            <family val="3"/>
            <charset val="129"/>
          </rPr>
          <t>변경계약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금액</t>
        </r>
      </text>
    </comment>
  </commentList>
</comments>
</file>

<file path=xl/sharedStrings.xml><?xml version="1.0" encoding="utf-8"?>
<sst xmlns="http://schemas.openxmlformats.org/spreadsheetml/2006/main" count="141" uniqueCount="95">
  <si>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</si>
  <si>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</si>
  <si>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</si>
  <si>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</si>
  <si>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</si>
  <si>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</si>
  <si>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</si>
  <si>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</si>
  <si>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</si>
  <si>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</si>
  <si>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</si>
  <si>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</si>
  <si>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</si>
  <si>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</si>
  <si>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</si>
  <si>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</si>
  <si>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대금지급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</si>
  <si>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</si>
  <si>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</si>
  <si>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</si>
  <si>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</si>
  <si>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선금</t>
    <phoneticPr fontId="18" type="noConversion"/>
  </si>
  <si>
    <t>기성금</t>
    <phoneticPr fontId="18" type="noConversion"/>
  </si>
  <si>
    <t>준공금</t>
    <phoneticPr fontId="18" type="noConversion"/>
  </si>
  <si>
    <t>지급총액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</si>
  <si>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</si>
  <si>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</si>
  <si>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</si>
  <si>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</si>
  <si>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</si>
  <si>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</si>
  <si>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</si>
  <si>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사업자등록번호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</si>
  <si>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</si>
  <si>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</si>
  <si>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</si>
  <si>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</si>
  <si>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</si>
  <si>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</si>
  <si>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수의계약</t>
    <phoneticPr fontId="18" type="noConversion"/>
  </si>
  <si>
    <t>경영기획실</t>
    <phoneticPr fontId="18" type="noConversion"/>
  </si>
  <si>
    <t>물품</t>
    <phoneticPr fontId="18" type="noConversion"/>
  </si>
  <si>
    <t>조달 구매(제3자 단가계약)</t>
    <phoneticPr fontId="18" type="noConversion"/>
  </si>
  <si>
    <t>공사</t>
    <phoneticPr fontId="18" type="noConversion"/>
  </si>
  <si>
    <t>㈜보람방재</t>
    <phoneticPr fontId="18" type="noConversion"/>
  </si>
  <si>
    <t>607-86-19809</t>
    <phoneticPr fontId="18" type="noConversion"/>
  </si>
  <si>
    <t>박병휘</t>
    <phoneticPr fontId="18" type="noConversion"/>
  </si>
  <si>
    <t>대전 서구 구봉로 455-5</t>
    <phoneticPr fontId="18" type="noConversion"/>
  </si>
  <si>
    <t>지방계약법 시행령 제25조 제1항 제5호 가목</t>
    <phoneticPr fontId="18" type="noConversion"/>
  </si>
  <si>
    <t>지방계약법 시행령 제25조 제1항 제5호 나목</t>
  </si>
  <si>
    <t>공사</t>
    <phoneticPr fontId="18" type="noConversion"/>
  </si>
  <si>
    <t>대전과학산업진흥원 소방시설 개선공사</t>
    <phoneticPr fontId="18" type="noConversion"/>
  </si>
  <si>
    <t>2023-02-03~2023-02-16</t>
    <phoneticPr fontId="18" type="noConversion"/>
  </si>
  <si>
    <t>대전과학산업진흥원 상수도·소방 배관 누수 보수공사</t>
    <phoneticPr fontId="18" type="noConversion"/>
  </si>
  <si>
    <t>2023-02-08~2023-03-04</t>
    <phoneticPr fontId="18" type="noConversion"/>
  </si>
  <si>
    <t>우리건설솔루션</t>
    <phoneticPr fontId="18" type="noConversion"/>
  </si>
  <si>
    <t>828-63-00441</t>
    <phoneticPr fontId="18" type="noConversion"/>
  </si>
  <si>
    <t>여인철</t>
    <phoneticPr fontId="18" type="noConversion"/>
  </si>
  <si>
    <t>대전 서구 대덕대로175번길 40</t>
    <phoneticPr fontId="18" type="noConversion"/>
  </si>
  <si>
    <t>대전과학산업진흥원 대로변 측 수목 전지 조경공사</t>
    <phoneticPr fontId="18" type="noConversion"/>
  </si>
  <si>
    <t>2023-02-09~2023-02-28</t>
    <phoneticPr fontId="18" type="noConversion"/>
  </si>
  <si>
    <t>㈜중앙조경</t>
    <phoneticPr fontId="18" type="noConversion"/>
  </si>
  <si>
    <t>371-88-00782</t>
    <phoneticPr fontId="18" type="noConversion"/>
  </si>
  <si>
    <t>안인혜</t>
    <phoneticPr fontId="18" type="noConversion"/>
  </si>
  <si>
    <t>대전 서구 도산로112</t>
    <phoneticPr fontId="18" type="noConversion"/>
  </si>
  <si>
    <t>대전과학산업진흥원내 특구협력사무소 등 네트워크 설치 공사</t>
    <phoneticPr fontId="18" type="noConversion"/>
  </si>
  <si>
    <t>2023-02-10~2023-02-24</t>
    <phoneticPr fontId="18" type="noConversion"/>
  </si>
  <si>
    <t>주식회사 충청라인</t>
    <phoneticPr fontId="18" type="noConversion"/>
  </si>
  <si>
    <t>305-81-67278</t>
    <phoneticPr fontId="18" type="noConversion"/>
  </si>
  <si>
    <t>전재관</t>
    <phoneticPr fontId="18" type="noConversion"/>
  </si>
  <si>
    <t>대전 대덕구 대전로1177번길71</t>
    <phoneticPr fontId="18" type="noConversion"/>
  </si>
  <si>
    <t>용역</t>
    <phoneticPr fontId="18" type="noConversion"/>
  </si>
  <si>
    <t>지역인재 양성·확보 전략도출 연구용역</t>
    <phoneticPr fontId="18" type="noConversion"/>
  </si>
  <si>
    <t>2023-02-14~2023-04-28</t>
    <phoneticPr fontId="18" type="noConversion"/>
  </si>
  <si>
    <t>사단법인 아이야</t>
    <phoneticPr fontId="18" type="noConversion"/>
  </si>
  <si>
    <t>379-82-00538</t>
    <phoneticPr fontId="18" type="noConversion"/>
  </si>
  <si>
    <t>정성철</t>
    <phoneticPr fontId="18" type="noConversion"/>
  </si>
  <si>
    <t>대전 동구 대전로812</t>
    <phoneticPr fontId="18" type="noConversion"/>
  </si>
  <si>
    <t>전략기획부</t>
    <phoneticPr fontId="18" type="noConversion"/>
  </si>
  <si>
    <t>대전과학산업진흥원 내 특구협력사무소 전기 배선 공사</t>
    <phoneticPr fontId="18" type="noConversion"/>
  </si>
  <si>
    <t>2023-02-16~2023-02-27</t>
    <phoneticPr fontId="18" type="noConversion"/>
  </si>
  <si>
    <t>㈜서넥스</t>
    <phoneticPr fontId="18" type="noConversion"/>
  </si>
  <si>
    <t>372-87-01977</t>
    <phoneticPr fontId="18" type="noConversion"/>
  </si>
  <si>
    <t>허지영</t>
    <phoneticPr fontId="18" type="noConversion"/>
  </si>
  <si>
    <t>대전 대덕구 중리서로83</t>
    <phoneticPr fontId="18" type="noConversion"/>
  </si>
  <si>
    <t>(변경계약)대전과학산업진흥원내 특구협력사무소 등 네트워크 설치 공사</t>
    <phoneticPr fontId="18" type="noConversion"/>
  </si>
  <si>
    <t>대전과학산업진흥원 업무용 태블릿컴퓨터 구입</t>
    <phoneticPr fontId="18" type="noConversion"/>
  </si>
  <si>
    <t>2023-02-24~2023-03-26</t>
    <phoneticPr fontId="18" type="noConversion"/>
  </si>
  <si>
    <t>삼성전자㈜</t>
    <phoneticPr fontId="18" type="noConversion"/>
  </si>
  <si>
    <t>124-81-00998</t>
    <phoneticPr fontId="18" type="noConversion"/>
  </si>
  <si>
    <t>한종희</t>
    <phoneticPr fontId="18" type="noConversion"/>
  </si>
  <si>
    <t>경기도 수원시 영통구 삼성로 129</t>
    <phoneticPr fontId="18" type="noConversion"/>
  </si>
  <si>
    <t>"해당 사항 없음"</t>
    <phoneticPr fontId="18" type="noConversion"/>
  </si>
  <si>
    <t>발주부서</t>
    <phoneticPr fontId="18" type="noConversion"/>
  </si>
  <si>
    <t>(단위: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</si>
</sst>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2" fontId="21" fillId="0" borderId="10" xfId="0" applyNumberFormat="1" applyFont="1" applyBorder="1">
      <alignment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7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O26"/>
  <sheetViews>
    <sheetView tabSelected="1" zoomScale="80" zoomScaleNormal="80" workbookViewId="0">
      <pane ySplit="4" topLeftCell="A5" activePane="bottomLeft" state="frozen"/>
      <selection pane="bottomLeft" sqref="A1:O1"/>
    </sheetView>
  </sheetViews>
  <sheetFormatPr defaultRowHeight="17.25" x14ac:dyDescent="0.3"/>
  <cols>
    <col min="1" max="1" width="5.875" bestFit="1" customWidth="1"/>
    <col min="2" max="2" width="5.875" customWidth="1"/>
    <col min="3" max="3" width="72.375" style="13" customWidth="1"/>
    <col min="4" max="4" width="12.375" style="1" customWidth="1"/>
    <col min="5" max="5" width="23.625" style="1" customWidth="1"/>
    <col min="6" max="6" width="15.125" style="4" bestFit="1" customWidth="1"/>
    <col min="7" max="7" width="14.875" style="4" customWidth="1"/>
    <col min="8" max="8" width="10.875" bestFit="1" customWidth="1"/>
    <col min="9" max="9" width="19.875" style="1" bestFit="1" customWidth="1"/>
    <col min="10" max="10" width="16.75" style="1" bestFit="1" customWidth="1"/>
    <col min="11" max="11" width="11.375" style="1" customWidth="1"/>
    <col min="12" max="12" width="33.25" style="1" bestFit="1" customWidth="1"/>
    <col min="13" max="13" width="10" style="1" bestFit="1" customWidth="1"/>
    <col min="14" max="14" width="47.625" style="13" customWidth="1"/>
    <col min="15" max="15" width="15.25" style="1" customWidth="1"/>
    <col min="16" max="16" width="14" bestFit="1" customWidth="1"/>
  </cols>
  <sheetData>
    <row r="1" spans="1:15" ht="44.25" customHeight="1" x14ac:dyDescent="0.3">
      <c r="A1" s="29" t="s">
        <v>33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x14ac:dyDescent="0.3">
      <c r="O2" s="1" t="s">
        <v>25</v>
      </c>
    </row>
    <row r="3" spans="1:15" ht="24" customHeight="1" x14ac:dyDescent="0.3">
      <c r="A3" s="30" t="s">
        <v>5</v>
      </c>
      <c r="B3" s="31" t="s">
        <v>30</v>
      </c>
      <c r="C3" s="31" t="s">
        <v>14</v>
      </c>
      <c r="D3" s="30" t="s">
        <v>6</v>
      </c>
      <c r="E3" s="30"/>
      <c r="F3" s="30"/>
      <c r="G3" s="30"/>
      <c r="H3" s="30"/>
      <c r="I3" s="30" t="s">
        <v>10</v>
      </c>
      <c r="J3" s="30"/>
      <c r="K3" s="30"/>
      <c r="L3" s="30"/>
      <c r="M3" s="31" t="s">
        <v>29</v>
      </c>
      <c r="N3" s="30" t="s">
        <v>12</v>
      </c>
      <c r="O3" s="30" t="s">
        <v>13</v>
      </c>
    </row>
    <row r="4" spans="1:15" ht="34.5" x14ac:dyDescent="0.3">
      <c r="A4" s="30"/>
      <c r="B4" s="32"/>
      <c r="C4" s="32"/>
      <c r="D4" s="20" t="s">
        <v>3</v>
      </c>
      <c r="E4" s="20" t="s">
        <v>7</v>
      </c>
      <c r="F4" s="23" t="s">
        <v>26</v>
      </c>
      <c r="G4" s="23" t="s">
        <v>27</v>
      </c>
      <c r="H4" s="24" t="s">
        <v>9</v>
      </c>
      <c r="I4" s="20" t="s">
        <v>4</v>
      </c>
      <c r="J4" s="20" t="s">
        <v>32</v>
      </c>
      <c r="K4" s="24" t="s">
        <v>0</v>
      </c>
      <c r="L4" s="20" t="s">
        <v>11</v>
      </c>
      <c r="M4" s="32"/>
      <c r="N4" s="30"/>
      <c r="O4" s="30"/>
    </row>
    <row r="5" spans="1:15" ht="21.95" customHeight="1" x14ac:dyDescent="0.3">
      <c r="A5" s="3">
        <v>1</v>
      </c>
      <c r="B5" s="3" t="s">
        <v>50</v>
      </c>
      <c r="C5" s="9" t="s">
        <v>51</v>
      </c>
      <c r="D5" s="12">
        <v>44960</v>
      </c>
      <c r="E5" s="3" t="s">
        <v>52</v>
      </c>
      <c r="F5" s="5">
        <v>3446300</v>
      </c>
      <c r="G5" s="5">
        <v>2997500</v>
      </c>
      <c r="H5" s="8">
        <f>ROUND(G5/F5*100,2)</f>
        <v>86.98</v>
      </c>
      <c r="I5" s="3" t="s">
        <v>44</v>
      </c>
      <c r="J5" s="3" t="s">
        <v>45</v>
      </c>
      <c r="K5" s="3" t="s">
        <v>46</v>
      </c>
      <c r="L5" s="3" t="s">
        <v>47</v>
      </c>
      <c r="M5" s="2" t="s">
        <v>39</v>
      </c>
      <c r="N5" s="10" t="s">
        <v>48</v>
      </c>
      <c r="O5" s="3" t="s">
        <v>40</v>
      </c>
    </row>
    <row r="6" spans="1:15" ht="21.95" customHeight="1" x14ac:dyDescent="0.3">
      <c r="A6" s="3">
        <v>2</v>
      </c>
      <c r="B6" s="3" t="s">
        <v>43</v>
      </c>
      <c r="C6" s="9" t="s">
        <v>53</v>
      </c>
      <c r="D6" s="12">
        <v>44965</v>
      </c>
      <c r="E6" s="3" t="s">
        <v>54</v>
      </c>
      <c r="F6" s="5">
        <v>17930000</v>
      </c>
      <c r="G6" s="5">
        <v>14850000</v>
      </c>
      <c r="H6" s="8">
        <f t="shared" ref="H6:H10" si="0">ROUND(G6/F6*100,2)</f>
        <v>82.82</v>
      </c>
      <c r="I6" s="3" t="s">
        <v>55</v>
      </c>
      <c r="J6" s="3" t="s">
        <v>56</v>
      </c>
      <c r="K6" s="3" t="s">
        <v>57</v>
      </c>
      <c r="L6" s="3" t="s">
        <v>58</v>
      </c>
      <c r="M6" s="2" t="s">
        <v>39</v>
      </c>
      <c r="N6" s="10" t="s">
        <v>48</v>
      </c>
      <c r="O6" s="3" t="s">
        <v>40</v>
      </c>
    </row>
    <row r="7" spans="1:15" ht="21.95" customHeight="1" x14ac:dyDescent="0.3">
      <c r="A7" s="3">
        <v>3</v>
      </c>
      <c r="B7" s="3" t="s">
        <v>43</v>
      </c>
      <c r="C7" s="9" t="s">
        <v>59</v>
      </c>
      <c r="D7" s="12">
        <v>44966</v>
      </c>
      <c r="E7" s="3" t="s">
        <v>60</v>
      </c>
      <c r="F7" s="5">
        <v>2970000</v>
      </c>
      <c r="G7" s="5">
        <v>2970000</v>
      </c>
      <c r="H7" s="8">
        <f t="shared" si="0"/>
        <v>100</v>
      </c>
      <c r="I7" s="3" t="s">
        <v>61</v>
      </c>
      <c r="J7" s="3" t="s">
        <v>62</v>
      </c>
      <c r="K7" s="3" t="s">
        <v>63</v>
      </c>
      <c r="L7" s="3" t="s">
        <v>64</v>
      </c>
      <c r="M7" s="2" t="s">
        <v>39</v>
      </c>
      <c r="N7" s="10" t="s">
        <v>48</v>
      </c>
      <c r="O7" s="3" t="s">
        <v>40</v>
      </c>
    </row>
    <row r="8" spans="1:15" ht="21.95" customHeight="1" x14ac:dyDescent="0.3">
      <c r="A8" s="3">
        <v>4</v>
      </c>
      <c r="B8" s="3" t="s">
        <v>43</v>
      </c>
      <c r="C8" s="9" t="s">
        <v>65</v>
      </c>
      <c r="D8" s="12">
        <v>44967</v>
      </c>
      <c r="E8" s="3" t="s">
        <v>66</v>
      </c>
      <c r="F8" s="5">
        <v>10945682</v>
      </c>
      <c r="G8" s="5">
        <v>9626000</v>
      </c>
      <c r="H8" s="8">
        <f t="shared" si="0"/>
        <v>87.94</v>
      </c>
      <c r="I8" s="3" t="s">
        <v>67</v>
      </c>
      <c r="J8" s="3" t="s">
        <v>68</v>
      </c>
      <c r="K8" s="3" t="s">
        <v>69</v>
      </c>
      <c r="L8" s="3" t="s">
        <v>70</v>
      </c>
      <c r="M8" s="2" t="s">
        <v>39</v>
      </c>
      <c r="N8" s="10" t="s">
        <v>48</v>
      </c>
      <c r="O8" s="3" t="s">
        <v>40</v>
      </c>
    </row>
    <row r="9" spans="1:15" ht="21.95" customHeight="1" x14ac:dyDescent="0.3">
      <c r="A9" s="3">
        <v>5</v>
      </c>
      <c r="B9" s="3" t="s">
        <v>71</v>
      </c>
      <c r="C9" s="9" t="s">
        <v>72</v>
      </c>
      <c r="D9" s="12">
        <v>44971</v>
      </c>
      <c r="E9" s="3" t="s">
        <v>73</v>
      </c>
      <c r="F9" s="5">
        <v>21879885</v>
      </c>
      <c r="G9" s="5">
        <v>19000000</v>
      </c>
      <c r="H9" s="8">
        <f t="shared" si="0"/>
        <v>86.84</v>
      </c>
      <c r="I9" s="3" t="s">
        <v>74</v>
      </c>
      <c r="J9" s="3" t="s">
        <v>75</v>
      </c>
      <c r="K9" s="3" t="s">
        <v>76</v>
      </c>
      <c r="L9" s="3" t="s">
        <v>77</v>
      </c>
      <c r="M9" s="2" t="s">
        <v>39</v>
      </c>
      <c r="N9" s="10" t="s">
        <v>49</v>
      </c>
      <c r="O9" s="3" t="s">
        <v>78</v>
      </c>
    </row>
    <row r="10" spans="1:15" ht="21.95" customHeight="1" x14ac:dyDescent="0.3">
      <c r="A10" s="3">
        <v>6</v>
      </c>
      <c r="B10" s="3" t="s">
        <v>43</v>
      </c>
      <c r="C10" s="9" t="s">
        <v>79</v>
      </c>
      <c r="D10" s="12">
        <v>44973</v>
      </c>
      <c r="E10" s="3" t="s">
        <v>80</v>
      </c>
      <c r="F10" s="5">
        <v>1540000</v>
      </c>
      <c r="G10" s="5">
        <v>1540000</v>
      </c>
      <c r="H10" s="8">
        <f t="shared" si="0"/>
        <v>100</v>
      </c>
      <c r="I10" s="3" t="s">
        <v>81</v>
      </c>
      <c r="J10" s="3" t="s">
        <v>82</v>
      </c>
      <c r="K10" s="3" t="s">
        <v>83</v>
      </c>
      <c r="L10" s="3" t="s">
        <v>84</v>
      </c>
      <c r="M10" s="2" t="s">
        <v>39</v>
      </c>
      <c r="N10" s="10" t="s">
        <v>48</v>
      </c>
      <c r="O10" s="3" t="s">
        <v>40</v>
      </c>
    </row>
    <row r="11" spans="1:15" ht="21.95" customHeight="1" x14ac:dyDescent="0.3">
      <c r="A11" s="3">
        <v>7</v>
      </c>
      <c r="B11" s="3" t="s">
        <v>43</v>
      </c>
      <c r="C11" s="9" t="s">
        <v>85</v>
      </c>
      <c r="D11" s="12">
        <v>44973</v>
      </c>
      <c r="E11" s="3" t="s">
        <v>66</v>
      </c>
      <c r="F11" s="5">
        <v>10945682</v>
      </c>
      <c r="G11" s="5">
        <v>8200000</v>
      </c>
      <c r="H11" s="8">
        <f t="shared" ref="H11" si="1">ROUND(G11/F11*100,2)</f>
        <v>74.92</v>
      </c>
      <c r="I11" s="3" t="s">
        <v>67</v>
      </c>
      <c r="J11" s="3" t="s">
        <v>68</v>
      </c>
      <c r="K11" s="3" t="s">
        <v>69</v>
      </c>
      <c r="L11" s="3" t="s">
        <v>70</v>
      </c>
      <c r="M11" s="2" t="s">
        <v>39</v>
      </c>
      <c r="N11" s="10" t="s">
        <v>48</v>
      </c>
      <c r="O11" s="3" t="s">
        <v>40</v>
      </c>
    </row>
    <row r="12" spans="1:15" ht="21.95" customHeight="1" x14ac:dyDescent="0.3"/>
    <row r="13" spans="1:15" ht="21.95" customHeight="1" x14ac:dyDescent="0.3"/>
    <row r="14" spans="1:15" ht="21.95" customHeight="1" x14ac:dyDescent="0.3"/>
    <row r="15" spans="1:15" ht="21.95" customHeight="1" x14ac:dyDescent="0.3"/>
    <row r="16" spans="1:15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  <row r="21" ht="21.95" customHeight="1" x14ac:dyDescent="0.3"/>
    <row r="22" ht="21.95" customHeight="1" x14ac:dyDescent="0.3"/>
    <row r="23" ht="21.95" customHeight="1" x14ac:dyDescent="0.3"/>
    <row r="24" ht="21.95" customHeight="1" x14ac:dyDescent="0.3"/>
    <row r="25" ht="21.95" customHeight="1" x14ac:dyDescent="0.3"/>
    <row r="26" ht="21.95" customHeight="1" x14ac:dyDescent="0.3"/>
  </sheetData>
  <mergeCells count="9">
    <mergeCell ref="A1:O1"/>
    <mergeCell ref="I3:L3"/>
    <mergeCell ref="D3:H3"/>
    <mergeCell ref="A3:A4"/>
    <mergeCell ref="N3:N4"/>
    <mergeCell ref="O3:O4"/>
    <mergeCell ref="M3:M4"/>
    <mergeCell ref="B3:B4"/>
    <mergeCell ref="C3:C4"/>
  </mergeCells>
  <phoneticPr fontId="18" type="noConversion"/>
  <pageMargins left="0.7" right="0.7" top="0.75" bottom="0.75" header="0.3" footer="0.3"/>
  <pageSetup paperSize="9" scale="26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S6"/>
  <sheetViews>
    <sheetView zoomScale="90" zoomScaleNormal="90" workbookViewId="0">
      <selection sqref="A1:S1"/>
    </sheetView>
  </sheetViews>
  <sheetFormatPr defaultRowHeight="16.5" x14ac:dyDescent="0.3"/>
  <cols>
    <col min="1" max="1" width="5.75" bestFit="1" customWidth="1"/>
    <col min="2" max="2" width="5.75" customWidth="1"/>
    <col min="3" max="3" width="28.75" customWidth="1"/>
    <col min="4" max="5" width="15.125" bestFit="1" customWidth="1"/>
    <col min="6" max="6" width="14.125" customWidth="1"/>
    <col min="7" max="7" width="8.125" customWidth="1"/>
    <col min="8" max="8" width="12.75" bestFit="1" customWidth="1"/>
    <col min="9" max="9" width="16.875" style="1" customWidth="1"/>
    <col min="10" max="10" width="16" customWidth="1"/>
    <col min="11" max="11" width="14.875" customWidth="1"/>
    <col min="12" max="12" width="16.375" bestFit="1" customWidth="1"/>
    <col min="13" max="13" width="7.75" bestFit="1" customWidth="1"/>
    <col min="14" max="14" width="22" customWidth="1"/>
    <col min="15" max="15" width="9.375" customWidth="1"/>
    <col min="16" max="16" width="10.125" customWidth="1"/>
    <col min="17" max="17" width="7.75" customWidth="1"/>
    <col min="18" max="18" width="11.25" customWidth="1"/>
    <col min="19" max="19" width="12.75" customWidth="1"/>
  </cols>
  <sheetData>
    <row r="1" spans="1:19" ht="39.75" customHeight="1" x14ac:dyDescent="0.3">
      <c r="A1" s="29" t="s">
        <v>34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19" x14ac:dyDescent="0.3">
      <c r="J2" s="6"/>
      <c r="K2" s="7"/>
      <c r="L2" s="7"/>
      <c r="M2" s="7"/>
      <c r="N2" s="6"/>
      <c r="R2" s="1"/>
      <c r="S2" s="7" t="s">
        <v>94</v>
      </c>
    </row>
    <row r="3" spans="1:19" ht="17.25" x14ac:dyDescent="0.3">
      <c r="A3" s="33" t="s">
        <v>31</v>
      </c>
      <c r="B3" s="36" t="s">
        <v>30</v>
      </c>
      <c r="C3" s="38" t="s">
        <v>15</v>
      </c>
      <c r="D3" s="35"/>
      <c r="E3" s="35"/>
      <c r="F3" s="35"/>
      <c r="G3" s="35"/>
      <c r="H3" s="35"/>
      <c r="I3" s="35"/>
      <c r="J3" s="39"/>
      <c r="K3" s="38" t="s">
        <v>10</v>
      </c>
      <c r="L3" s="35"/>
      <c r="M3" s="35"/>
      <c r="N3" s="39"/>
      <c r="O3" s="34" t="s">
        <v>16</v>
      </c>
      <c r="P3" s="35"/>
      <c r="Q3" s="35"/>
      <c r="R3" s="35"/>
      <c r="S3" s="36" t="s">
        <v>93</v>
      </c>
    </row>
    <row r="4" spans="1:19" ht="17.25" x14ac:dyDescent="0.3">
      <c r="A4" s="33"/>
      <c r="B4" s="37"/>
      <c r="C4" s="20" t="s">
        <v>1</v>
      </c>
      <c r="D4" s="20" t="s">
        <v>17</v>
      </c>
      <c r="E4" s="20" t="s">
        <v>18</v>
      </c>
      <c r="F4" s="20" t="s">
        <v>8</v>
      </c>
      <c r="G4" s="20" t="s">
        <v>19</v>
      </c>
      <c r="H4" s="20" t="s">
        <v>3</v>
      </c>
      <c r="I4" s="21" t="s">
        <v>7</v>
      </c>
      <c r="J4" s="22" t="s">
        <v>2</v>
      </c>
      <c r="K4" s="22" t="s">
        <v>10</v>
      </c>
      <c r="L4" s="22" t="s">
        <v>32</v>
      </c>
      <c r="M4" s="22" t="s">
        <v>28</v>
      </c>
      <c r="N4" s="22" t="s">
        <v>20</v>
      </c>
      <c r="O4" s="20" t="s">
        <v>21</v>
      </c>
      <c r="P4" s="20" t="s">
        <v>22</v>
      </c>
      <c r="Q4" s="20" t="s">
        <v>23</v>
      </c>
      <c r="R4" s="20" t="s">
        <v>24</v>
      </c>
      <c r="S4" s="37"/>
    </row>
    <row r="5" spans="1:19" ht="17.25" x14ac:dyDescent="0.3">
      <c r="A5" s="3">
        <v>1</v>
      </c>
      <c r="B5" s="3"/>
      <c r="C5" s="15" t="s">
        <v>92</v>
      </c>
      <c r="D5" s="14"/>
      <c r="E5" s="14"/>
      <c r="F5" s="14"/>
      <c r="G5" s="16"/>
      <c r="H5" s="12"/>
      <c r="I5" s="17"/>
      <c r="J5" s="15"/>
      <c r="K5" s="15"/>
      <c r="L5" s="15"/>
      <c r="M5" s="15"/>
      <c r="N5" s="15"/>
      <c r="O5" s="14"/>
      <c r="P5" s="5"/>
      <c r="Q5" s="5"/>
      <c r="R5" s="14"/>
      <c r="S5" s="15"/>
    </row>
    <row r="6" spans="1:19" x14ac:dyDescent="0.3">
      <c r="A6" s="25"/>
    </row>
  </sheetData>
  <mergeCells count="7">
    <mergeCell ref="S3:S4"/>
    <mergeCell ref="A1:S1"/>
    <mergeCell ref="A3:A4"/>
    <mergeCell ref="O3:R3"/>
    <mergeCell ref="B3:B4"/>
    <mergeCell ref="C3:J3"/>
    <mergeCell ref="K3:N3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O20"/>
  <sheetViews>
    <sheetView zoomScale="80" zoomScaleNormal="80" workbookViewId="0">
      <pane ySplit="4" topLeftCell="A5" activePane="bottomLeft" state="frozen"/>
      <selection pane="bottomLeft" sqref="A1:N1"/>
    </sheetView>
  </sheetViews>
  <sheetFormatPr defaultRowHeight="17.25" x14ac:dyDescent="0.3"/>
  <cols>
    <col min="1" max="1" width="5.875" bestFit="1" customWidth="1"/>
    <col min="2" max="2" width="5.875" customWidth="1"/>
    <col min="3" max="3" width="48.625" style="13" bestFit="1" customWidth="1"/>
    <col min="4" max="4" width="12.375" style="1" customWidth="1"/>
    <col min="5" max="5" width="23.625" style="1" customWidth="1"/>
    <col min="6" max="6" width="14.875" style="4" customWidth="1"/>
    <col min="7" max="7" width="10.875" bestFit="1" customWidth="1"/>
    <col min="8" max="8" width="13.375" bestFit="1" customWidth="1"/>
    <col min="9" max="9" width="18.25" style="1" bestFit="1" customWidth="1"/>
    <col min="10" max="10" width="16.75" style="1" bestFit="1" customWidth="1"/>
    <col min="11" max="11" width="11.375" style="1" customWidth="1"/>
    <col min="12" max="12" width="32.5" style="1" bestFit="1" customWidth="1"/>
    <col min="13" max="13" width="25.75" style="1" bestFit="1" customWidth="1"/>
    <col min="14" max="14" width="15.25" style="1" customWidth="1"/>
    <col min="15" max="15" width="14" bestFit="1" customWidth="1"/>
  </cols>
  <sheetData>
    <row r="1" spans="1:15" ht="44.25" customHeight="1" x14ac:dyDescent="0.3">
      <c r="A1" s="29" t="s">
        <v>35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x14ac:dyDescent="0.3">
      <c r="N2" s="1" t="s">
        <v>25</v>
      </c>
    </row>
    <row r="3" spans="1:15" ht="24" customHeight="1" x14ac:dyDescent="0.3">
      <c r="A3" s="30" t="s">
        <v>5</v>
      </c>
      <c r="B3" s="31" t="s">
        <v>30</v>
      </c>
      <c r="C3" s="31" t="s">
        <v>14</v>
      </c>
      <c r="D3" s="34" t="s">
        <v>6</v>
      </c>
      <c r="E3" s="40"/>
      <c r="F3" s="40"/>
      <c r="G3" s="40"/>
      <c r="H3" s="41"/>
      <c r="I3" s="30" t="s">
        <v>10</v>
      </c>
      <c r="J3" s="30"/>
      <c r="K3" s="30"/>
      <c r="L3" s="30"/>
      <c r="M3" s="31" t="s">
        <v>2</v>
      </c>
      <c r="N3" s="30" t="s">
        <v>13</v>
      </c>
    </row>
    <row r="4" spans="1:15" ht="24" customHeight="1" x14ac:dyDescent="0.3">
      <c r="A4" s="30"/>
      <c r="B4" s="32"/>
      <c r="C4" s="32"/>
      <c r="D4" s="26" t="s">
        <v>3</v>
      </c>
      <c r="E4" s="26" t="s">
        <v>7</v>
      </c>
      <c r="F4" s="23" t="s">
        <v>36</v>
      </c>
      <c r="G4" s="24" t="s">
        <v>37</v>
      </c>
      <c r="H4" s="24" t="s">
        <v>38</v>
      </c>
      <c r="I4" s="26" t="s">
        <v>4</v>
      </c>
      <c r="J4" s="26" t="s">
        <v>32</v>
      </c>
      <c r="K4" s="24" t="s">
        <v>0</v>
      </c>
      <c r="L4" s="26" t="s">
        <v>11</v>
      </c>
      <c r="M4" s="32"/>
      <c r="N4" s="30"/>
    </row>
    <row r="5" spans="1:15" ht="21.95" customHeight="1" x14ac:dyDescent="0.3">
      <c r="A5" s="3">
        <v>1</v>
      </c>
      <c r="B5" s="3" t="s">
        <v>41</v>
      </c>
      <c r="C5" s="11" t="s">
        <v>86</v>
      </c>
      <c r="D5" s="19">
        <v>44981</v>
      </c>
      <c r="E5" s="2" t="s">
        <v>87</v>
      </c>
      <c r="F5" s="18">
        <v>1295000</v>
      </c>
      <c r="G5" s="27">
        <v>6290</v>
      </c>
      <c r="H5" s="27">
        <f>SUM(F5:G5)</f>
        <v>1301290</v>
      </c>
      <c r="I5" s="2" t="s">
        <v>88</v>
      </c>
      <c r="J5" s="28" t="s">
        <v>89</v>
      </c>
      <c r="K5" s="2" t="s">
        <v>90</v>
      </c>
      <c r="L5" s="2" t="s">
        <v>91</v>
      </c>
      <c r="M5" s="2" t="s">
        <v>42</v>
      </c>
      <c r="N5" s="2" t="s">
        <v>40</v>
      </c>
    </row>
    <row r="6" spans="1:15" s="13" customFormat="1" ht="21.95" customHeight="1" x14ac:dyDescent="0.3">
      <c r="A6"/>
      <c r="B6"/>
      <c r="D6" s="1"/>
      <c r="E6" s="1"/>
      <c r="F6" s="4"/>
      <c r="G6"/>
      <c r="H6"/>
      <c r="I6" s="1"/>
      <c r="J6" s="1"/>
      <c r="K6" s="1"/>
      <c r="L6" s="1"/>
      <c r="M6" s="1"/>
      <c r="N6" s="1"/>
      <c r="O6"/>
    </row>
    <row r="7" spans="1:15" s="13" customFormat="1" ht="21.95" customHeight="1" x14ac:dyDescent="0.3">
      <c r="A7"/>
      <c r="B7"/>
      <c r="D7" s="1"/>
      <c r="E7" s="1"/>
      <c r="F7" s="4"/>
      <c r="G7"/>
      <c r="H7"/>
      <c r="I7" s="1"/>
      <c r="J7" s="1"/>
      <c r="K7" s="1"/>
      <c r="L7" s="1"/>
      <c r="M7" s="1"/>
      <c r="N7" s="1"/>
      <c r="O7"/>
    </row>
    <row r="8" spans="1:15" s="13" customFormat="1" ht="21.95" customHeight="1" x14ac:dyDescent="0.3">
      <c r="A8"/>
      <c r="B8"/>
      <c r="D8" s="1"/>
      <c r="E8" s="1"/>
      <c r="F8" s="4"/>
      <c r="G8"/>
      <c r="H8"/>
      <c r="I8" s="1"/>
      <c r="J8" s="1"/>
      <c r="K8" s="1"/>
      <c r="L8" s="1"/>
      <c r="M8" s="1"/>
      <c r="N8" s="1"/>
      <c r="O8"/>
    </row>
    <row r="9" spans="1:15" s="13" customFormat="1" ht="21.95" customHeight="1" x14ac:dyDescent="0.3">
      <c r="A9"/>
      <c r="B9"/>
      <c r="D9" s="1"/>
      <c r="E9" s="1"/>
      <c r="F9" s="4"/>
      <c r="G9"/>
      <c r="H9"/>
      <c r="I9" s="1"/>
      <c r="J9" s="1"/>
      <c r="K9" s="1"/>
      <c r="L9" s="1"/>
      <c r="M9" s="1"/>
      <c r="N9" s="1"/>
      <c r="O9"/>
    </row>
    <row r="10" spans="1:15" s="13" customFormat="1" ht="21.95" customHeight="1" x14ac:dyDescent="0.3">
      <c r="A10"/>
      <c r="B10"/>
      <c r="D10" s="1"/>
      <c r="E10" s="1"/>
      <c r="F10" s="4"/>
      <c r="G10"/>
      <c r="H10"/>
      <c r="I10" s="1"/>
      <c r="J10" s="1"/>
      <c r="K10" s="1"/>
      <c r="L10" s="1"/>
      <c r="M10" s="1"/>
      <c r="N10" s="1"/>
      <c r="O10"/>
    </row>
    <row r="11" spans="1:15" s="13" customFormat="1" ht="21.95" customHeight="1" x14ac:dyDescent="0.3">
      <c r="A11"/>
      <c r="B11"/>
      <c r="D11" s="1"/>
      <c r="E11" s="1"/>
      <c r="F11" s="4"/>
      <c r="G11"/>
      <c r="H11"/>
      <c r="I11" s="1"/>
      <c r="J11" s="1"/>
      <c r="K11" s="1"/>
      <c r="L11" s="1"/>
      <c r="M11" s="1"/>
      <c r="N11" s="1"/>
      <c r="O11"/>
    </row>
    <row r="12" spans="1:15" s="13" customFormat="1" ht="21.95" customHeight="1" x14ac:dyDescent="0.3">
      <c r="A12"/>
      <c r="B12"/>
      <c r="D12" s="1"/>
      <c r="E12" s="1"/>
      <c r="F12" s="4"/>
      <c r="G12"/>
      <c r="H12"/>
      <c r="I12" s="1"/>
      <c r="J12" s="1"/>
      <c r="K12" s="1"/>
      <c r="L12" s="1"/>
      <c r="M12" s="1"/>
      <c r="N12" s="1"/>
      <c r="O12"/>
    </row>
    <row r="13" spans="1:15" s="13" customFormat="1" ht="21.95" customHeight="1" x14ac:dyDescent="0.3">
      <c r="A13"/>
      <c r="B13"/>
      <c r="D13" s="1"/>
      <c r="E13" s="1"/>
      <c r="F13" s="4"/>
      <c r="G13"/>
      <c r="H13"/>
      <c r="I13" s="1"/>
      <c r="J13" s="1"/>
      <c r="K13" s="1"/>
      <c r="L13" s="1"/>
      <c r="M13" s="1"/>
      <c r="N13" s="1"/>
      <c r="O13"/>
    </row>
    <row r="14" spans="1:15" ht="21.95" customHeight="1" x14ac:dyDescent="0.3"/>
    <row r="15" spans="1:15" ht="21.95" customHeight="1" x14ac:dyDescent="0.3"/>
    <row r="16" spans="1:15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</sheetData>
  <mergeCells count="8">
    <mergeCell ref="A1:N1"/>
    <mergeCell ref="A3:A4"/>
    <mergeCell ref="B3:B4"/>
    <mergeCell ref="C3:C4"/>
    <mergeCell ref="I3:L3"/>
    <mergeCell ref="M3:M4"/>
    <mergeCell ref="N3:N4"/>
    <mergeCell ref="D3:H3"/>
  </mergeCells>
  <phoneticPr fontId="18" type="noConversion"/>
  <pageMargins left="0.7" right="0.7" top="0.75" bottom="0.75" header="0.3" footer="0.3"/>
  <pageSetup paperSize="9" scale="3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2023-03-10T04:51:46Z</dcterms:modified>
</cp:coreProperties>
</file>